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zał 10" sheetId="1" r:id="rId1"/>
  </sheets>
  <definedNames>
    <definedName name="_xlnm.Print_Titles" localSheetId="0">'zał 10'!$8:$8</definedName>
  </definedNames>
  <calcPr fullCalcOnLoad="1"/>
</workbook>
</file>

<file path=xl/sharedStrings.xml><?xml version="1.0" encoding="utf-8"?>
<sst xmlns="http://schemas.openxmlformats.org/spreadsheetml/2006/main" count="112" uniqueCount="106">
  <si>
    <t xml:space="preserve">Załacznik </t>
  </si>
  <si>
    <t xml:space="preserve"> </t>
  </si>
  <si>
    <t>w zł</t>
  </si>
  <si>
    <t xml:space="preserve">Stan </t>
  </si>
  <si>
    <t xml:space="preserve">                PRZYCHODY</t>
  </si>
  <si>
    <t xml:space="preserve">         ROZCHODY</t>
  </si>
  <si>
    <t>Stan</t>
  </si>
  <si>
    <t>L.p.</t>
  </si>
  <si>
    <t>Nazwa jednostki</t>
  </si>
  <si>
    <t>środków obrotowych</t>
  </si>
  <si>
    <t xml:space="preserve">Plan </t>
  </si>
  <si>
    <t>Wykonanie</t>
  </si>
  <si>
    <t xml:space="preserve">          w tym dotacje</t>
  </si>
  <si>
    <t>Plan</t>
  </si>
  <si>
    <t xml:space="preserve">Nadwyżka środków </t>
  </si>
  <si>
    <t>Niedobór środków</t>
  </si>
  <si>
    <t xml:space="preserve">                           Uwagi</t>
  </si>
  <si>
    <t>plan po zmianach</t>
  </si>
  <si>
    <t>obrotowych</t>
  </si>
  <si>
    <t>6a</t>
  </si>
  <si>
    <t>1.</t>
  </si>
  <si>
    <t>PS Nr 4</t>
  </si>
  <si>
    <t>2.</t>
  </si>
  <si>
    <t>PS Nr 5</t>
  </si>
  <si>
    <t>3.</t>
  </si>
  <si>
    <t>PS Nr 6</t>
  </si>
  <si>
    <t>4.</t>
  </si>
  <si>
    <t>PS Nr 7</t>
  </si>
  <si>
    <t>5.</t>
  </si>
  <si>
    <t>PS Nr 8</t>
  </si>
  <si>
    <t>6.</t>
  </si>
  <si>
    <t>PS Nr 9</t>
  </si>
  <si>
    <t>7.</t>
  </si>
  <si>
    <t>PS Nr 11</t>
  </si>
  <si>
    <t>8.</t>
  </si>
  <si>
    <t>PS Nr 13</t>
  </si>
  <si>
    <t>9.</t>
  </si>
  <si>
    <t>PS Nr 14</t>
  </si>
  <si>
    <t>10.</t>
  </si>
  <si>
    <t>PS Nr 15</t>
  </si>
  <si>
    <t>11.</t>
  </si>
  <si>
    <t>PS Nr 16</t>
  </si>
  <si>
    <t>12.</t>
  </si>
  <si>
    <t>PS Nr 18</t>
  </si>
  <si>
    <t>13.</t>
  </si>
  <si>
    <t>PS Nr 19</t>
  </si>
  <si>
    <t>14.</t>
  </si>
  <si>
    <t>PS Nr 21</t>
  </si>
  <si>
    <t>15.</t>
  </si>
  <si>
    <t>PS Nr 22</t>
  </si>
  <si>
    <t>16.</t>
  </si>
  <si>
    <t>PS Nr 23</t>
  </si>
  <si>
    <t>17.</t>
  </si>
  <si>
    <t>PS Nr 24</t>
  </si>
  <si>
    <t>18.</t>
  </si>
  <si>
    <t>PS Nr 25</t>
  </si>
  <si>
    <t>19.</t>
  </si>
  <si>
    <t>PS Nr 26</t>
  </si>
  <si>
    <t>20.</t>
  </si>
  <si>
    <t>PS Nr 27</t>
  </si>
  <si>
    <t>21.</t>
  </si>
  <si>
    <t>PS Nr 28</t>
  </si>
  <si>
    <t>22.</t>
  </si>
  <si>
    <t>PS Nr 29</t>
  </si>
  <si>
    <t>23.</t>
  </si>
  <si>
    <t>PS Nr 30</t>
  </si>
  <si>
    <t>24.</t>
  </si>
  <si>
    <t>PS Nr 31</t>
  </si>
  <si>
    <t>25.</t>
  </si>
  <si>
    <t>PS Nr 32</t>
  </si>
  <si>
    <t>26.</t>
  </si>
  <si>
    <t>PS Nr 35</t>
  </si>
  <si>
    <t>27.</t>
  </si>
  <si>
    <t>PS Nr 36</t>
  </si>
  <si>
    <t>28.</t>
  </si>
  <si>
    <t>PS Nr 42</t>
  </si>
  <si>
    <t>29.</t>
  </si>
  <si>
    <t>PS Nr 43</t>
  </si>
  <si>
    <t>30.</t>
  </si>
  <si>
    <t>PS Nr 44</t>
  </si>
  <si>
    <t>31.</t>
  </si>
  <si>
    <t>PS Nr 46</t>
  </si>
  <si>
    <t>32.</t>
  </si>
  <si>
    <t>PS Nr 47</t>
  </si>
  <si>
    <t>33.</t>
  </si>
  <si>
    <t>PS Nr 48</t>
  </si>
  <si>
    <t>34.</t>
  </si>
  <si>
    <t>PS Nr 49</t>
  </si>
  <si>
    <t>35.</t>
  </si>
  <si>
    <t>PS Nr 50</t>
  </si>
  <si>
    <t>36.</t>
  </si>
  <si>
    <t>PS Nr 51</t>
  </si>
  <si>
    <t>37.</t>
  </si>
  <si>
    <t>PS Nr 52</t>
  </si>
  <si>
    <t>Razem</t>
  </si>
  <si>
    <t>38.</t>
  </si>
  <si>
    <t>ZCK</t>
  </si>
  <si>
    <t>39.</t>
  </si>
  <si>
    <t>ABK nr 3</t>
  </si>
  <si>
    <t>40.</t>
  </si>
  <si>
    <t>ABK nr 4</t>
  </si>
  <si>
    <t>OGÓŁEM</t>
  </si>
  <si>
    <t>Załącznik nr 10</t>
  </si>
  <si>
    <t xml:space="preserve">Rozliczenie przychodów i wydatków oraz stan środków obrotowych na 31.12.2006r.                                                      zakładów budżetowych Gminy Miasta Gdyni.    </t>
  </si>
  <si>
    <t>na 31.12.2006r.</t>
  </si>
  <si>
    <t>na pocz.2006r.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</si>
</sst>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yy\-mm\-dd"/>
    <numFmt numFmtId="169" formatCode="dd\-mmm\-yy"/>
    <numFmt numFmtId="170" formatCode="dd\-mmm"/>
    <numFmt numFmtId="171" formatCode="mmm\-yy"/>
    <numFmt numFmtId="172" formatCode="yy\-mm\-dd\ hh:mm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7" xfId="0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 vertical="top"/>
    </xf>
    <xf numFmtId="3" fontId="9" fillId="0" borderId="34" xfId="0" applyNumberFormat="1" applyFont="1" applyFill="1" applyBorder="1" applyAlignment="1">
      <alignment vertical="top"/>
    </xf>
    <xf numFmtId="3" fontId="8" fillId="0" borderId="35" xfId="0" applyNumberFormat="1" applyFont="1" applyFill="1" applyBorder="1" applyAlignment="1">
      <alignment vertical="top"/>
    </xf>
    <xf numFmtId="3" fontId="8" fillId="0" borderId="3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 vertical="top"/>
    </xf>
    <xf numFmtId="3" fontId="6" fillId="0" borderId="41" xfId="0" applyNumberFormat="1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0" fontId="6" fillId="0" borderId="33" xfId="0" applyFont="1" applyFill="1" applyBorder="1" applyAlignment="1">
      <alignment vertical="top"/>
    </xf>
    <xf numFmtId="3" fontId="6" fillId="0" borderId="42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 vertical="top"/>
    </xf>
    <xf numFmtId="3" fontId="9" fillId="0" borderId="35" xfId="0" applyNumberFormat="1" applyFont="1" applyFill="1" applyBorder="1" applyAlignment="1">
      <alignment vertical="top"/>
    </xf>
    <xf numFmtId="3" fontId="9" fillId="0" borderId="33" xfId="0" applyNumberFormat="1" applyFont="1" applyFill="1" applyBorder="1" applyAlignment="1">
      <alignment vertical="top"/>
    </xf>
    <xf numFmtId="3" fontId="8" fillId="0" borderId="48" xfId="0" applyNumberFormat="1" applyFont="1" applyFill="1" applyBorder="1" applyAlignment="1">
      <alignment vertical="top"/>
    </xf>
    <xf numFmtId="3" fontId="9" fillId="0" borderId="34" xfId="0" applyNumberFormat="1" applyFont="1" applyFill="1" applyBorder="1" applyAlignment="1">
      <alignment vertical="top"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vertical="top"/>
    </xf>
    <xf numFmtId="0" fontId="6" fillId="0" borderId="52" xfId="0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 vertical="top"/>
    </xf>
    <xf numFmtId="3" fontId="6" fillId="0" borderId="5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8" fillId="0" borderId="55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0" fontId="10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workbookViewId="0" topLeftCell="A1">
      <pane xSplit="2" ySplit="8" topLeftCell="C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8" sqref="E8"/>
    </sheetView>
  </sheetViews>
  <sheetFormatPr defaultColWidth="9.140625" defaultRowHeight="12.75"/>
  <cols>
    <col min="1" max="1" width="5.28125" style="4" customWidth="1"/>
    <col min="2" max="2" width="10.140625" style="4" customWidth="1"/>
    <col min="3" max="3" width="8.8515625" style="4" customWidth="1"/>
    <col min="4" max="4" width="9.00390625" style="4" customWidth="1"/>
    <col min="5" max="5" width="9.57421875" style="4" customWidth="1"/>
    <col min="6" max="6" width="9.8515625" style="4" customWidth="1"/>
    <col min="7" max="7" width="12.140625" style="4" hidden="1" customWidth="1"/>
    <col min="8" max="9" width="8.8515625" style="4" customWidth="1"/>
    <col min="10" max="10" width="9.00390625" style="4" customWidth="1"/>
    <col min="11" max="11" width="9.7109375" style="4" customWidth="1"/>
    <col min="12" max="12" width="8.8515625" style="4" hidden="1" customWidth="1"/>
    <col min="13" max="13" width="9.00390625" style="4" hidden="1" customWidth="1"/>
    <col min="14" max="14" width="6.8515625" style="4" hidden="1" customWidth="1"/>
    <col min="15" max="16" width="6.8515625" style="86" customWidth="1"/>
    <col min="17" max="17" width="10.140625" style="4" customWidth="1"/>
    <col min="18" max="16384" width="9.140625" style="4" customWidth="1"/>
  </cols>
  <sheetData>
    <row r="1" ht="24.75" customHeight="1">
      <c r="K1" s="5" t="s">
        <v>102</v>
      </c>
    </row>
    <row r="2" spans="1:13" ht="12.75" customHeight="1">
      <c r="A2" s="91" t="s">
        <v>103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M2" s="4" t="s">
        <v>0</v>
      </c>
    </row>
    <row r="3" spans="1:16" ht="19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6"/>
      <c r="M3" s="6"/>
      <c r="N3" s="6"/>
      <c r="O3" s="87"/>
      <c r="P3" s="87"/>
    </row>
    <row r="4" spans="1:16" ht="3.75" customHeight="1" thickBo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2</v>
      </c>
      <c r="M4" s="7"/>
      <c r="N4" s="7"/>
      <c r="O4" s="88"/>
      <c r="P4" s="88"/>
    </row>
    <row r="5" spans="1:18" s="18" customFormat="1" ht="20.25" customHeight="1">
      <c r="A5" s="8"/>
      <c r="B5" s="9"/>
      <c r="C5" s="10" t="s">
        <v>3</v>
      </c>
      <c r="D5" s="11"/>
      <c r="E5" s="12" t="s">
        <v>4</v>
      </c>
      <c r="F5" s="12"/>
      <c r="G5" s="12"/>
      <c r="H5" s="13"/>
      <c r="I5" s="12" t="s">
        <v>5</v>
      </c>
      <c r="J5" s="12"/>
      <c r="K5" s="14" t="s">
        <v>6</v>
      </c>
      <c r="L5" s="15"/>
      <c r="M5" s="16"/>
      <c r="N5" s="80"/>
      <c r="O5" s="17"/>
      <c r="P5" s="17"/>
      <c r="Q5" s="17"/>
      <c r="R5" s="17"/>
    </row>
    <row r="6" spans="1:18" s="18" customFormat="1" ht="20.25" customHeight="1">
      <c r="A6" s="19" t="s">
        <v>7</v>
      </c>
      <c r="B6" s="20" t="s">
        <v>8</v>
      </c>
      <c r="C6" s="20" t="s">
        <v>9</v>
      </c>
      <c r="D6" s="21" t="s">
        <v>10</v>
      </c>
      <c r="E6" s="21" t="s">
        <v>11</v>
      </c>
      <c r="F6" s="17" t="s">
        <v>12</v>
      </c>
      <c r="G6" s="17"/>
      <c r="H6" s="22"/>
      <c r="I6" s="21" t="s">
        <v>13</v>
      </c>
      <c r="J6" s="21" t="s">
        <v>11</v>
      </c>
      <c r="K6" s="23" t="s">
        <v>9</v>
      </c>
      <c r="L6" s="24" t="s">
        <v>14</v>
      </c>
      <c r="M6" s="25" t="s">
        <v>15</v>
      </c>
      <c r="N6" s="81" t="s">
        <v>16</v>
      </c>
      <c r="O6" s="26"/>
      <c r="P6" s="26"/>
      <c r="Q6" s="17"/>
      <c r="R6" s="17"/>
    </row>
    <row r="7" spans="1:18" s="18" customFormat="1" ht="24" customHeight="1" thickBot="1">
      <c r="A7" s="27"/>
      <c r="B7" s="28"/>
      <c r="C7" s="29" t="s">
        <v>105</v>
      </c>
      <c r="D7" s="28"/>
      <c r="E7" s="28"/>
      <c r="F7" s="30" t="s">
        <v>13</v>
      </c>
      <c r="G7" s="30" t="s">
        <v>17</v>
      </c>
      <c r="H7" s="30" t="s">
        <v>11</v>
      </c>
      <c r="I7" s="28"/>
      <c r="J7" s="28"/>
      <c r="K7" s="31" t="s">
        <v>104</v>
      </c>
      <c r="L7" s="32" t="s">
        <v>18</v>
      </c>
      <c r="M7" s="33" t="s">
        <v>18</v>
      </c>
      <c r="N7" s="82"/>
      <c r="O7" s="34"/>
      <c r="P7" s="34"/>
      <c r="Q7" s="17"/>
      <c r="R7" s="17"/>
    </row>
    <row r="8" spans="1:18" s="41" customFormat="1" ht="12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 t="s">
        <v>19</v>
      </c>
      <c r="H8" s="36">
        <v>7</v>
      </c>
      <c r="I8" s="36">
        <v>8</v>
      </c>
      <c r="J8" s="36">
        <v>9</v>
      </c>
      <c r="K8" s="37">
        <v>10</v>
      </c>
      <c r="L8" s="38">
        <v>12</v>
      </c>
      <c r="M8" s="39">
        <v>13</v>
      </c>
      <c r="N8" s="83">
        <v>14</v>
      </c>
      <c r="O8" s="40"/>
      <c r="P8" s="40"/>
      <c r="Q8" s="40"/>
      <c r="R8" s="40"/>
    </row>
    <row r="9" spans="1:18" s="18" customFormat="1" ht="11.25">
      <c r="A9" s="42" t="s">
        <v>20</v>
      </c>
      <c r="B9" s="1" t="s">
        <v>21</v>
      </c>
      <c r="C9" s="2">
        <v>-8407</v>
      </c>
      <c r="D9" s="2">
        <v>579949</v>
      </c>
      <c r="E9" s="2">
        <v>553296.48</v>
      </c>
      <c r="F9" s="2">
        <v>401513</v>
      </c>
      <c r="G9" s="2"/>
      <c r="H9" s="2">
        <v>401513</v>
      </c>
      <c r="I9" s="2">
        <v>583788</v>
      </c>
      <c r="J9" s="2">
        <v>547194.86</v>
      </c>
      <c r="K9" s="3">
        <v>-2304.89</v>
      </c>
      <c r="L9" s="43"/>
      <c r="M9" s="2"/>
      <c r="N9" s="44"/>
      <c r="O9" s="17"/>
      <c r="P9" s="17"/>
      <c r="Q9" s="45"/>
      <c r="R9" s="45"/>
    </row>
    <row r="10" spans="1:18" s="18" customFormat="1" ht="11.25">
      <c r="A10" s="42" t="s">
        <v>22</v>
      </c>
      <c r="B10" s="1" t="s">
        <v>23</v>
      </c>
      <c r="C10" s="2">
        <v>76544</v>
      </c>
      <c r="D10" s="2">
        <v>773997</v>
      </c>
      <c r="E10" s="2">
        <v>783284.08</v>
      </c>
      <c r="F10" s="2">
        <v>517546</v>
      </c>
      <c r="G10" s="2"/>
      <c r="H10" s="2">
        <v>517546</v>
      </c>
      <c r="I10" s="2">
        <v>799296</v>
      </c>
      <c r="J10" s="2">
        <v>732998.8</v>
      </c>
      <c r="K10" s="3">
        <v>126828.65</v>
      </c>
      <c r="L10" s="43"/>
      <c r="M10" s="2"/>
      <c r="N10" s="44"/>
      <c r="O10" s="17"/>
      <c r="P10" s="17"/>
      <c r="Q10" s="45"/>
      <c r="R10" s="45"/>
    </row>
    <row r="11" spans="1:18" s="18" customFormat="1" ht="11.25">
      <c r="A11" s="42" t="s">
        <v>24</v>
      </c>
      <c r="B11" s="1" t="s">
        <v>25</v>
      </c>
      <c r="C11" s="2">
        <v>2614</v>
      </c>
      <c r="D11" s="2">
        <v>970020</v>
      </c>
      <c r="E11" s="2">
        <v>974982.01</v>
      </c>
      <c r="F11" s="2">
        <v>644026</v>
      </c>
      <c r="G11" s="2"/>
      <c r="H11" s="2">
        <v>643824.26</v>
      </c>
      <c r="I11" s="2">
        <v>977648</v>
      </c>
      <c r="J11" s="2">
        <v>964191.72</v>
      </c>
      <c r="K11" s="3">
        <v>13404.66</v>
      </c>
      <c r="L11" s="43"/>
      <c r="M11" s="2"/>
      <c r="N11" s="44"/>
      <c r="O11" s="17"/>
      <c r="P11" s="17"/>
      <c r="Q11" s="45"/>
      <c r="R11" s="45"/>
    </row>
    <row r="12" spans="1:18" s="18" customFormat="1" ht="11.25">
      <c r="A12" s="42" t="s">
        <v>26</v>
      </c>
      <c r="B12" s="1" t="s">
        <v>27</v>
      </c>
      <c r="C12" s="2">
        <v>66366</v>
      </c>
      <c r="D12" s="2">
        <v>851520</v>
      </c>
      <c r="E12" s="2">
        <v>830272.44</v>
      </c>
      <c r="F12" s="2">
        <v>583502</v>
      </c>
      <c r="G12" s="2"/>
      <c r="H12" s="2">
        <v>583502</v>
      </c>
      <c r="I12" s="2">
        <v>860755</v>
      </c>
      <c r="J12" s="2">
        <v>809284.19</v>
      </c>
      <c r="K12" s="3">
        <v>87353.78</v>
      </c>
      <c r="L12" s="43"/>
      <c r="M12" s="2"/>
      <c r="N12" s="44"/>
      <c r="O12" s="17"/>
      <c r="P12" s="17"/>
      <c r="Q12" s="45"/>
      <c r="R12" s="45"/>
    </row>
    <row r="13" spans="1:18" s="18" customFormat="1" ht="11.25">
      <c r="A13" s="42" t="s">
        <v>28</v>
      </c>
      <c r="B13" s="1" t="s">
        <v>29</v>
      </c>
      <c r="C13" s="2">
        <v>51516</v>
      </c>
      <c r="D13" s="2">
        <v>616877</v>
      </c>
      <c r="E13" s="2">
        <v>608067.74</v>
      </c>
      <c r="F13" s="2">
        <v>425660</v>
      </c>
      <c r="G13" s="2"/>
      <c r="H13" s="2">
        <v>425660</v>
      </c>
      <c r="I13" s="2">
        <v>629240</v>
      </c>
      <c r="J13" s="2">
        <v>602002.52</v>
      </c>
      <c r="K13" s="3">
        <v>57581.56</v>
      </c>
      <c r="L13" s="43"/>
      <c r="M13" s="2"/>
      <c r="N13" s="44"/>
      <c r="O13" s="17"/>
      <c r="P13" s="17"/>
      <c r="Q13" s="45"/>
      <c r="R13" s="45"/>
    </row>
    <row r="14" spans="1:18" s="18" customFormat="1" ht="11.25">
      <c r="A14" s="42" t="s">
        <v>30</v>
      </c>
      <c r="B14" s="1" t="s">
        <v>31</v>
      </c>
      <c r="C14" s="2">
        <v>-22313</v>
      </c>
      <c r="D14" s="2">
        <v>714522</v>
      </c>
      <c r="E14" s="2">
        <v>678132.45</v>
      </c>
      <c r="F14" s="2">
        <v>501257</v>
      </c>
      <c r="G14" s="2"/>
      <c r="H14" s="2">
        <v>501257</v>
      </c>
      <c r="I14" s="2">
        <v>710774</v>
      </c>
      <c r="J14" s="2">
        <v>668618.81</v>
      </c>
      <c r="K14" s="3">
        <v>-12799.56</v>
      </c>
      <c r="L14" s="43"/>
      <c r="M14" s="2"/>
      <c r="N14" s="44"/>
      <c r="O14" s="17"/>
      <c r="P14" s="17"/>
      <c r="Q14" s="45"/>
      <c r="R14" s="45"/>
    </row>
    <row r="15" spans="1:18" s="18" customFormat="1" ht="11.25">
      <c r="A15" s="42" t="s">
        <v>32</v>
      </c>
      <c r="B15" s="1" t="s">
        <v>33</v>
      </c>
      <c r="C15" s="2">
        <v>18911</v>
      </c>
      <c r="D15" s="2">
        <v>853783</v>
      </c>
      <c r="E15" s="2">
        <v>852946.57</v>
      </c>
      <c r="F15" s="2">
        <v>583515</v>
      </c>
      <c r="G15" s="2"/>
      <c r="H15" s="2">
        <v>583515</v>
      </c>
      <c r="I15" s="2">
        <v>845894</v>
      </c>
      <c r="J15" s="2">
        <v>786640.31</v>
      </c>
      <c r="K15" s="3">
        <v>85216.8</v>
      </c>
      <c r="L15" s="43"/>
      <c r="M15" s="2"/>
      <c r="N15" s="44"/>
      <c r="O15" s="17"/>
      <c r="P15" s="17"/>
      <c r="Q15" s="45"/>
      <c r="R15" s="45"/>
    </row>
    <row r="16" spans="1:18" s="18" customFormat="1" ht="11.25">
      <c r="A16" s="42" t="s">
        <v>34</v>
      </c>
      <c r="B16" s="1" t="s">
        <v>35</v>
      </c>
      <c r="C16" s="2">
        <v>2150</v>
      </c>
      <c r="D16" s="2">
        <v>829237</v>
      </c>
      <c r="E16" s="2">
        <v>810426.23</v>
      </c>
      <c r="F16" s="2">
        <v>558131</v>
      </c>
      <c r="G16" s="2"/>
      <c r="H16" s="2">
        <v>558131</v>
      </c>
      <c r="I16" s="2">
        <v>821387</v>
      </c>
      <c r="J16" s="2">
        <v>796262.39</v>
      </c>
      <c r="K16" s="3">
        <v>16313.8</v>
      </c>
      <c r="L16" s="43"/>
      <c r="M16" s="2"/>
      <c r="N16" s="44"/>
      <c r="O16" s="17"/>
      <c r="P16" s="17"/>
      <c r="Q16" s="45"/>
      <c r="R16" s="45"/>
    </row>
    <row r="17" spans="1:18" s="18" customFormat="1" ht="11.25">
      <c r="A17" s="42" t="s">
        <v>36</v>
      </c>
      <c r="B17" s="1" t="s">
        <v>37</v>
      </c>
      <c r="C17" s="2">
        <v>-7043</v>
      </c>
      <c r="D17" s="2">
        <v>511046</v>
      </c>
      <c r="E17" s="2">
        <v>498882.1</v>
      </c>
      <c r="F17" s="2">
        <v>374317</v>
      </c>
      <c r="G17" s="2"/>
      <c r="H17" s="2">
        <v>374317</v>
      </c>
      <c r="I17" s="2">
        <v>501290</v>
      </c>
      <c r="J17" s="2">
        <v>492238.51</v>
      </c>
      <c r="K17" s="3">
        <v>-399.8</v>
      </c>
      <c r="L17" s="43"/>
      <c r="M17" s="2"/>
      <c r="N17" s="44"/>
      <c r="O17" s="17"/>
      <c r="P17" s="17"/>
      <c r="Q17" s="45"/>
      <c r="R17" s="45"/>
    </row>
    <row r="18" spans="1:18" s="18" customFormat="1" ht="11.25">
      <c r="A18" s="42" t="s">
        <v>38</v>
      </c>
      <c r="B18" s="1" t="s">
        <v>39</v>
      </c>
      <c r="C18" s="2">
        <v>-22531</v>
      </c>
      <c r="D18" s="2">
        <v>782292</v>
      </c>
      <c r="E18" s="2">
        <v>764833.02</v>
      </c>
      <c r="F18" s="2">
        <v>542858</v>
      </c>
      <c r="G18" s="2"/>
      <c r="H18" s="2">
        <v>542858</v>
      </c>
      <c r="I18" s="2">
        <v>817100</v>
      </c>
      <c r="J18" s="2">
        <v>738138.04</v>
      </c>
      <c r="K18" s="3">
        <v>4164.13</v>
      </c>
      <c r="L18" s="43"/>
      <c r="M18" s="2"/>
      <c r="N18" s="44"/>
      <c r="O18" s="17"/>
      <c r="P18" s="17"/>
      <c r="Q18" s="45"/>
      <c r="R18" s="45"/>
    </row>
    <row r="19" spans="1:18" s="18" customFormat="1" ht="11.25">
      <c r="A19" s="42" t="s">
        <v>40</v>
      </c>
      <c r="B19" s="1" t="s">
        <v>41</v>
      </c>
      <c r="C19" s="2">
        <v>10043</v>
      </c>
      <c r="D19" s="2">
        <v>879942</v>
      </c>
      <c r="E19" s="2">
        <v>849712.08</v>
      </c>
      <c r="F19" s="2">
        <v>601797</v>
      </c>
      <c r="G19" s="2"/>
      <c r="H19" s="2">
        <v>601797</v>
      </c>
      <c r="I19" s="2">
        <v>883231</v>
      </c>
      <c r="J19" s="2">
        <v>855675.68</v>
      </c>
      <c r="K19" s="3">
        <v>4079.84</v>
      </c>
      <c r="L19" s="43"/>
      <c r="M19" s="2"/>
      <c r="N19" s="44"/>
      <c r="O19" s="17"/>
      <c r="P19" s="17"/>
      <c r="Q19" s="45"/>
      <c r="R19" s="45"/>
    </row>
    <row r="20" spans="1:18" s="18" customFormat="1" ht="11.25">
      <c r="A20" s="42" t="s">
        <v>42</v>
      </c>
      <c r="B20" s="1" t="s">
        <v>43</v>
      </c>
      <c r="C20" s="2">
        <v>-18950</v>
      </c>
      <c r="D20" s="2">
        <v>807482</v>
      </c>
      <c r="E20" s="2">
        <v>789328.81</v>
      </c>
      <c r="F20" s="2">
        <v>622310</v>
      </c>
      <c r="G20" s="2"/>
      <c r="H20" s="2">
        <v>622310</v>
      </c>
      <c r="I20" s="2">
        <v>800800</v>
      </c>
      <c r="J20" s="2">
        <v>763457.95</v>
      </c>
      <c r="K20" s="3">
        <v>6920.48</v>
      </c>
      <c r="L20" s="43"/>
      <c r="M20" s="2"/>
      <c r="N20" s="44"/>
      <c r="O20" s="17"/>
      <c r="P20" s="17"/>
      <c r="Q20" s="45"/>
      <c r="R20" s="45"/>
    </row>
    <row r="21" spans="1:18" s="18" customFormat="1" ht="11.25">
      <c r="A21" s="42" t="s">
        <v>44</v>
      </c>
      <c r="B21" s="1" t="s">
        <v>45</v>
      </c>
      <c r="C21" s="2">
        <v>-6690</v>
      </c>
      <c r="D21" s="2">
        <v>753847</v>
      </c>
      <c r="E21" s="2">
        <v>717676.96</v>
      </c>
      <c r="F21" s="2">
        <v>525961</v>
      </c>
      <c r="G21" s="2"/>
      <c r="H21" s="2">
        <v>525961</v>
      </c>
      <c r="I21" s="2">
        <v>802352</v>
      </c>
      <c r="J21" s="2">
        <v>711093.45</v>
      </c>
      <c r="K21" s="3">
        <v>-106.2</v>
      </c>
      <c r="L21" s="43"/>
      <c r="M21" s="2"/>
      <c r="N21" s="44"/>
      <c r="O21" s="17"/>
      <c r="P21" s="17"/>
      <c r="Q21" s="45"/>
      <c r="R21" s="45"/>
    </row>
    <row r="22" spans="1:18" s="18" customFormat="1" ht="11.25">
      <c r="A22" s="42" t="s">
        <v>46</v>
      </c>
      <c r="B22" s="1" t="s">
        <v>47</v>
      </c>
      <c r="C22" s="2">
        <v>24382</v>
      </c>
      <c r="D22" s="2">
        <v>544243</v>
      </c>
      <c r="E22" s="2">
        <v>537896.88</v>
      </c>
      <c r="F22" s="2">
        <v>387562</v>
      </c>
      <c r="G22" s="2"/>
      <c r="H22" s="2">
        <v>387562</v>
      </c>
      <c r="I22" s="2">
        <v>560044</v>
      </c>
      <c r="J22" s="2">
        <v>549854.39</v>
      </c>
      <c r="K22" s="3">
        <v>12424.84</v>
      </c>
      <c r="L22" s="43"/>
      <c r="M22" s="2"/>
      <c r="N22" s="44"/>
      <c r="O22" s="17"/>
      <c r="P22" s="17"/>
      <c r="Q22" s="45"/>
      <c r="R22" s="45"/>
    </row>
    <row r="23" spans="1:18" s="18" customFormat="1" ht="11.25">
      <c r="A23" s="42" t="s">
        <v>48</v>
      </c>
      <c r="B23" s="1" t="s">
        <v>49</v>
      </c>
      <c r="C23" s="2">
        <v>20868</v>
      </c>
      <c r="D23" s="2">
        <v>877436</v>
      </c>
      <c r="E23" s="2">
        <v>874973.36</v>
      </c>
      <c r="F23" s="2">
        <v>625563</v>
      </c>
      <c r="G23" s="2"/>
      <c r="H23" s="2">
        <v>625542.99</v>
      </c>
      <c r="I23" s="2">
        <v>877255</v>
      </c>
      <c r="J23" s="2">
        <v>862120.28</v>
      </c>
      <c r="K23" s="3">
        <v>33721.46</v>
      </c>
      <c r="L23" s="43"/>
      <c r="M23" s="2"/>
      <c r="N23" s="44"/>
      <c r="O23" s="17"/>
      <c r="P23" s="17"/>
      <c r="Q23" s="45"/>
      <c r="R23" s="45"/>
    </row>
    <row r="24" spans="1:18" s="18" customFormat="1" ht="9.75" customHeight="1">
      <c r="A24" s="42"/>
      <c r="B24" s="1"/>
      <c r="C24" s="2"/>
      <c r="D24" s="2"/>
      <c r="E24" s="2"/>
      <c r="F24" s="2"/>
      <c r="G24" s="2"/>
      <c r="H24" s="2"/>
      <c r="I24" s="2"/>
      <c r="J24" s="2"/>
      <c r="K24" s="3"/>
      <c r="L24" s="43"/>
      <c r="M24" s="2"/>
      <c r="N24" s="44"/>
      <c r="O24" s="17"/>
      <c r="P24" s="17"/>
      <c r="Q24" s="45"/>
      <c r="R24" s="45"/>
    </row>
    <row r="25" spans="1:18" s="18" customFormat="1" ht="11.25">
      <c r="A25" s="42" t="s">
        <v>50</v>
      </c>
      <c r="B25" s="1" t="s">
        <v>51</v>
      </c>
      <c r="C25" s="2">
        <v>63403</v>
      </c>
      <c r="D25" s="2">
        <v>792242</v>
      </c>
      <c r="E25" s="2">
        <v>756533.61</v>
      </c>
      <c r="F25" s="2">
        <v>517302</v>
      </c>
      <c r="G25" s="2"/>
      <c r="H25" s="2">
        <v>517302</v>
      </c>
      <c r="I25" s="2">
        <v>810729</v>
      </c>
      <c r="J25" s="2">
        <v>780635.23</v>
      </c>
      <c r="K25" s="3">
        <v>39301.71</v>
      </c>
      <c r="L25" s="43"/>
      <c r="M25" s="2"/>
      <c r="N25" s="44"/>
      <c r="O25" s="17"/>
      <c r="P25" s="17"/>
      <c r="Q25" s="45"/>
      <c r="R25" s="45"/>
    </row>
    <row r="26" spans="1:18" s="18" customFormat="1" ht="11.25">
      <c r="A26" s="42" t="s">
        <v>52</v>
      </c>
      <c r="B26" s="1" t="s">
        <v>53</v>
      </c>
      <c r="C26" s="2">
        <v>23176</v>
      </c>
      <c r="D26" s="2">
        <v>768198</v>
      </c>
      <c r="E26" s="2">
        <v>789565.56</v>
      </c>
      <c r="F26" s="2">
        <v>525598</v>
      </c>
      <c r="G26" s="2"/>
      <c r="H26" s="2">
        <v>525598</v>
      </c>
      <c r="I26" s="2">
        <v>764920</v>
      </c>
      <c r="J26" s="2">
        <v>752585.22</v>
      </c>
      <c r="K26" s="3">
        <v>60156.39</v>
      </c>
      <c r="L26" s="43"/>
      <c r="M26" s="2"/>
      <c r="N26" s="44"/>
      <c r="O26" s="17"/>
      <c r="P26" s="17"/>
      <c r="Q26" s="45"/>
      <c r="R26" s="45"/>
    </row>
    <row r="27" spans="1:18" s="18" customFormat="1" ht="11.25">
      <c r="A27" s="42" t="s">
        <v>54</v>
      </c>
      <c r="B27" s="1" t="s">
        <v>55</v>
      </c>
      <c r="C27" s="2">
        <v>5076</v>
      </c>
      <c r="D27" s="2">
        <v>724449</v>
      </c>
      <c r="E27" s="2">
        <v>706176.4</v>
      </c>
      <c r="F27" s="2">
        <v>512319</v>
      </c>
      <c r="G27" s="2"/>
      <c r="H27" s="2">
        <v>512319</v>
      </c>
      <c r="I27" s="2">
        <v>734944</v>
      </c>
      <c r="J27" s="2">
        <v>701926.22</v>
      </c>
      <c r="K27" s="3">
        <v>9326.48</v>
      </c>
      <c r="L27" s="43"/>
      <c r="M27" s="2"/>
      <c r="N27" s="44"/>
      <c r="O27" s="17"/>
      <c r="P27" s="17"/>
      <c r="Q27" s="45"/>
      <c r="R27" s="45"/>
    </row>
    <row r="28" spans="1:18" s="18" customFormat="1" ht="11.25">
      <c r="A28" s="42" t="s">
        <v>56</v>
      </c>
      <c r="B28" s="1" t="s">
        <v>57</v>
      </c>
      <c r="C28" s="2">
        <v>67440</v>
      </c>
      <c r="D28" s="2">
        <v>945359</v>
      </c>
      <c r="E28" s="2">
        <v>946090.76</v>
      </c>
      <c r="F28" s="2">
        <v>697720</v>
      </c>
      <c r="G28" s="2"/>
      <c r="H28" s="2">
        <v>697720</v>
      </c>
      <c r="I28" s="2">
        <v>994073</v>
      </c>
      <c r="J28" s="2">
        <v>962666.59</v>
      </c>
      <c r="K28" s="3">
        <v>50863.56</v>
      </c>
      <c r="L28" s="43"/>
      <c r="M28" s="2"/>
      <c r="N28" s="44"/>
      <c r="O28" s="17"/>
      <c r="P28" s="17"/>
      <c r="Q28" s="45"/>
      <c r="R28" s="45"/>
    </row>
    <row r="29" spans="1:18" s="18" customFormat="1" ht="11.25">
      <c r="A29" s="42" t="s">
        <v>58</v>
      </c>
      <c r="B29" s="1" t="s">
        <v>59</v>
      </c>
      <c r="C29" s="2">
        <v>-21945</v>
      </c>
      <c r="D29" s="2">
        <v>856110</v>
      </c>
      <c r="E29" s="2">
        <v>825502.35</v>
      </c>
      <c r="F29" s="2">
        <v>590632</v>
      </c>
      <c r="G29" s="2"/>
      <c r="H29" s="2">
        <v>590632</v>
      </c>
      <c r="I29" s="2">
        <v>913692</v>
      </c>
      <c r="J29" s="2">
        <v>841101.08</v>
      </c>
      <c r="K29" s="3">
        <v>-37544.01</v>
      </c>
      <c r="L29" s="43"/>
      <c r="M29" s="2"/>
      <c r="N29" s="44"/>
      <c r="O29" s="17"/>
      <c r="P29" s="17"/>
      <c r="Q29" s="45"/>
      <c r="R29" s="45"/>
    </row>
    <row r="30" spans="1:18" s="18" customFormat="1" ht="11.25">
      <c r="A30" s="42" t="s">
        <v>60</v>
      </c>
      <c r="B30" s="1" t="s">
        <v>61</v>
      </c>
      <c r="C30" s="2">
        <v>16459</v>
      </c>
      <c r="D30" s="2">
        <v>913923</v>
      </c>
      <c r="E30" s="2">
        <v>863735.2</v>
      </c>
      <c r="F30" s="2">
        <v>622084</v>
      </c>
      <c r="G30" s="2"/>
      <c r="H30" s="2">
        <v>622084</v>
      </c>
      <c r="I30" s="2">
        <v>930293</v>
      </c>
      <c r="J30" s="2">
        <v>889031.03</v>
      </c>
      <c r="K30" s="3">
        <v>-8836.77</v>
      </c>
      <c r="L30" s="43"/>
      <c r="M30" s="2"/>
      <c r="N30" s="44"/>
      <c r="O30" s="17"/>
      <c r="P30" s="17"/>
      <c r="Q30" s="45"/>
      <c r="R30" s="45"/>
    </row>
    <row r="31" spans="1:18" s="18" customFormat="1" ht="11.25">
      <c r="A31" s="42" t="s">
        <v>62</v>
      </c>
      <c r="B31" s="1" t="s">
        <v>63</v>
      </c>
      <c r="C31" s="2">
        <v>-19197</v>
      </c>
      <c r="D31" s="2">
        <v>885714</v>
      </c>
      <c r="E31" s="2">
        <v>889888.65</v>
      </c>
      <c r="F31" s="2">
        <v>609284</v>
      </c>
      <c r="G31" s="2"/>
      <c r="H31" s="2">
        <v>609284</v>
      </c>
      <c r="I31" s="2">
        <v>906275</v>
      </c>
      <c r="J31" s="2">
        <v>886007.69</v>
      </c>
      <c r="K31" s="3">
        <v>-15315.61</v>
      </c>
      <c r="L31" s="43"/>
      <c r="M31" s="2"/>
      <c r="N31" s="44"/>
      <c r="O31" s="17"/>
      <c r="P31" s="17"/>
      <c r="Q31" s="45"/>
      <c r="R31" s="45"/>
    </row>
    <row r="32" spans="1:18" s="18" customFormat="1" ht="11.25">
      <c r="A32" s="42" t="s">
        <v>64</v>
      </c>
      <c r="B32" s="1" t="s">
        <v>65</v>
      </c>
      <c r="C32" s="2">
        <v>60066</v>
      </c>
      <c r="D32" s="2">
        <v>660968</v>
      </c>
      <c r="E32" s="2">
        <v>726143.17</v>
      </c>
      <c r="F32" s="2">
        <v>505314</v>
      </c>
      <c r="G32" s="2"/>
      <c r="H32" s="2">
        <v>505314</v>
      </c>
      <c r="I32" s="2">
        <v>693131</v>
      </c>
      <c r="J32" s="2">
        <v>731184.96</v>
      </c>
      <c r="K32" s="3">
        <v>55024.45</v>
      </c>
      <c r="L32" s="43"/>
      <c r="M32" s="2"/>
      <c r="N32" s="44"/>
      <c r="O32" s="17"/>
      <c r="P32" s="17"/>
      <c r="Q32" s="45"/>
      <c r="R32" s="45"/>
    </row>
    <row r="33" spans="1:18" s="18" customFormat="1" ht="11.25">
      <c r="A33" s="42" t="s">
        <v>66</v>
      </c>
      <c r="B33" s="1" t="s">
        <v>67</v>
      </c>
      <c r="C33" s="2">
        <v>5894</v>
      </c>
      <c r="D33" s="2">
        <v>826713</v>
      </c>
      <c r="E33" s="2">
        <v>774422.28</v>
      </c>
      <c r="F33" s="2">
        <v>524205</v>
      </c>
      <c r="G33" s="2"/>
      <c r="H33" s="2">
        <v>524205</v>
      </c>
      <c r="I33" s="2">
        <v>812368</v>
      </c>
      <c r="J33" s="2">
        <v>783553</v>
      </c>
      <c r="K33" s="3">
        <v>-3236.49</v>
      </c>
      <c r="L33" s="43"/>
      <c r="M33" s="2"/>
      <c r="N33" s="44"/>
      <c r="O33" s="17"/>
      <c r="P33" s="17"/>
      <c r="Q33" s="45"/>
      <c r="R33" s="45"/>
    </row>
    <row r="34" spans="1:18" s="18" customFormat="1" ht="11.25">
      <c r="A34" s="42" t="s">
        <v>68</v>
      </c>
      <c r="B34" s="1" t="s">
        <v>69</v>
      </c>
      <c r="C34" s="2">
        <v>-16760</v>
      </c>
      <c r="D34" s="2">
        <v>1018217</v>
      </c>
      <c r="E34" s="2">
        <v>994518.84</v>
      </c>
      <c r="F34" s="2">
        <v>678737</v>
      </c>
      <c r="G34" s="2"/>
      <c r="H34" s="2">
        <v>678737</v>
      </c>
      <c r="I34" s="2">
        <v>1017022</v>
      </c>
      <c r="J34" s="2">
        <v>980273.61</v>
      </c>
      <c r="K34" s="3">
        <v>-2514.83</v>
      </c>
      <c r="L34" s="43"/>
      <c r="M34" s="2"/>
      <c r="N34" s="44"/>
      <c r="O34" s="17"/>
      <c r="P34" s="17"/>
      <c r="Q34" s="45"/>
      <c r="R34" s="45"/>
    </row>
    <row r="35" spans="1:18" s="18" customFormat="1" ht="6" customHeight="1">
      <c r="A35" s="42"/>
      <c r="B35" s="1"/>
      <c r="C35" s="2"/>
      <c r="D35" s="2"/>
      <c r="E35" s="2"/>
      <c r="F35" s="2"/>
      <c r="G35" s="2"/>
      <c r="H35" s="2"/>
      <c r="I35" s="2"/>
      <c r="J35" s="2"/>
      <c r="K35" s="3"/>
      <c r="L35" s="43"/>
      <c r="M35" s="2"/>
      <c r="N35" s="44"/>
      <c r="O35" s="17"/>
      <c r="P35" s="17"/>
      <c r="Q35" s="45"/>
      <c r="R35" s="45"/>
    </row>
    <row r="36" spans="1:18" s="18" customFormat="1" ht="11.25">
      <c r="A36" s="42" t="s">
        <v>70</v>
      </c>
      <c r="B36" s="1" t="s">
        <v>71</v>
      </c>
      <c r="C36" s="2">
        <v>-5657</v>
      </c>
      <c r="D36" s="2">
        <v>840695</v>
      </c>
      <c r="E36" s="2">
        <v>820174.83</v>
      </c>
      <c r="F36" s="2">
        <v>637193</v>
      </c>
      <c r="G36" s="2"/>
      <c r="H36" s="2">
        <v>607193</v>
      </c>
      <c r="I36" s="2">
        <v>840695</v>
      </c>
      <c r="J36" s="2">
        <v>799716.65</v>
      </c>
      <c r="K36" s="3">
        <v>14800.72</v>
      </c>
      <c r="L36" s="43"/>
      <c r="M36" s="2"/>
      <c r="N36" s="44"/>
      <c r="O36" s="17"/>
      <c r="P36" s="17"/>
      <c r="Q36" s="45"/>
      <c r="R36" s="45"/>
    </row>
    <row r="37" spans="1:18" s="18" customFormat="1" ht="11.25">
      <c r="A37" s="42" t="s">
        <v>72</v>
      </c>
      <c r="B37" s="1" t="s">
        <v>73</v>
      </c>
      <c r="C37" s="2">
        <v>14957</v>
      </c>
      <c r="D37" s="2">
        <v>581611</v>
      </c>
      <c r="E37" s="2">
        <v>563232.24</v>
      </c>
      <c r="F37" s="2">
        <v>392411</v>
      </c>
      <c r="G37" s="2"/>
      <c r="H37" s="2">
        <v>392411</v>
      </c>
      <c r="I37" s="2">
        <v>605402</v>
      </c>
      <c r="J37" s="2">
        <v>557792.43</v>
      </c>
      <c r="K37" s="3">
        <v>20396.02</v>
      </c>
      <c r="L37" s="43"/>
      <c r="M37" s="2"/>
      <c r="N37" s="44"/>
      <c r="O37" s="17"/>
      <c r="P37" s="17"/>
      <c r="Q37" s="45"/>
      <c r="R37" s="45"/>
    </row>
    <row r="38" spans="1:18" s="18" customFormat="1" ht="11.25">
      <c r="A38" s="42" t="s">
        <v>74</v>
      </c>
      <c r="B38" s="1" t="s">
        <v>75</v>
      </c>
      <c r="C38" s="2">
        <v>39105</v>
      </c>
      <c r="D38" s="2">
        <v>713920</v>
      </c>
      <c r="E38" s="2">
        <v>708570.24</v>
      </c>
      <c r="F38" s="2">
        <v>536361</v>
      </c>
      <c r="G38" s="2"/>
      <c r="H38" s="2">
        <v>519361</v>
      </c>
      <c r="I38" s="2">
        <v>712040</v>
      </c>
      <c r="J38" s="2">
        <v>687970.51</v>
      </c>
      <c r="K38" s="3">
        <v>59705.1</v>
      </c>
      <c r="L38" s="43"/>
      <c r="M38" s="2"/>
      <c r="N38" s="44"/>
      <c r="O38" s="17"/>
      <c r="P38" s="17"/>
      <c r="Q38" s="45"/>
      <c r="R38" s="45"/>
    </row>
    <row r="39" spans="1:18" s="18" customFormat="1" ht="11.25">
      <c r="A39" s="42" t="s">
        <v>76</v>
      </c>
      <c r="B39" s="1" t="s">
        <v>77</v>
      </c>
      <c r="C39" s="2">
        <v>11491</v>
      </c>
      <c r="D39" s="2">
        <v>761170</v>
      </c>
      <c r="E39" s="2">
        <v>750693.08</v>
      </c>
      <c r="F39" s="2">
        <v>555147</v>
      </c>
      <c r="G39" s="2"/>
      <c r="H39" s="2">
        <v>555147</v>
      </c>
      <c r="I39" s="2">
        <v>757797</v>
      </c>
      <c r="J39" s="2">
        <v>755351.1</v>
      </c>
      <c r="K39" s="3">
        <v>6832.91</v>
      </c>
      <c r="L39" s="43"/>
      <c r="M39" s="2"/>
      <c r="N39" s="44"/>
      <c r="O39" s="17"/>
      <c r="P39" s="17"/>
      <c r="Q39" s="45"/>
      <c r="R39" s="45"/>
    </row>
    <row r="40" spans="1:18" s="18" customFormat="1" ht="11.25">
      <c r="A40" s="42" t="s">
        <v>78</v>
      </c>
      <c r="B40" s="1" t="s">
        <v>79</v>
      </c>
      <c r="C40" s="2">
        <v>16233</v>
      </c>
      <c r="D40" s="2">
        <v>1368941</v>
      </c>
      <c r="E40" s="2">
        <v>1333221.58</v>
      </c>
      <c r="F40" s="2">
        <v>882486</v>
      </c>
      <c r="G40" s="2"/>
      <c r="H40" s="2">
        <v>882486</v>
      </c>
      <c r="I40" s="2">
        <v>1384326</v>
      </c>
      <c r="J40" s="2">
        <v>1335783.91</v>
      </c>
      <c r="K40" s="3">
        <v>13670.49</v>
      </c>
      <c r="L40" s="43"/>
      <c r="M40" s="2"/>
      <c r="N40" s="44"/>
      <c r="O40" s="17"/>
      <c r="P40" s="17"/>
      <c r="Q40" s="45"/>
      <c r="R40" s="45"/>
    </row>
    <row r="41" spans="1:18" s="18" customFormat="1" ht="11.25">
      <c r="A41" s="42" t="s">
        <v>80</v>
      </c>
      <c r="B41" s="1" t="s">
        <v>81</v>
      </c>
      <c r="C41" s="2">
        <v>26879</v>
      </c>
      <c r="D41" s="2">
        <v>1022637</v>
      </c>
      <c r="E41" s="2">
        <v>991656.76</v>
      </c>
      <c r="F41" s="2">
        <v>728904</v>
      </c>
      <c r="G41" s="2"/>
      <c r="H41" s="2">
        <v>728904</v>
      </c>
      <c r="I41" s="2">
        <v>993414</v>
      </c>
      <c r="J41" s="2">
        <v>964511.71</v>
      </c>
      <c r="K41" s="3">
        <v>54023.68</v>
      </c>
      <c r="L41" s="43"/>
      <c r="M41" s="2"/>
      <c r="N41" s="44"/>
      <c r="O41" s="17"/>
      <c r="P41" s="17"/>
      <c r="Q41" s="45"/>
      <c r="R41" s="45"/>
    </row>
    <row r="42" spans="1:18" s="18" customFormat="1" ht="11.25">
      <c r="A42" s="42" t="s">
        <v>82</v>
      </c>
      <c r="B42" s="1" t="s">
        <v>83</v>
      </c>
      <c r="C42" s="2">
        <v>89873</v>
      </c>
      <c r="D42" s="2">
        <v>737284</v>
      </c>
      <c r="E42" s="2">
        <v>733891.81</v>
      </c>
      <c r="F42" s="2">
        <v>517892</v>
      </c>
      <c r="G42" s="2"/>
      <c r="H42" s="2">
        <v>517892</v>
      </c>
      <c r="I42" s="2">
        <v>740910</v>
      </c>
      <c r="J42" s="2">
        <v>730502.11</v>
      </c>
      <c r="K42" s="3">
        <v>93263.13</v>
      </c>
      <c r="L42" s="43"/>
      <c r="M42" s="2"/>
      <c r="N42" s="44"/>
      <c r="O42" s="17"/>
      <c r="P42" s="17"/>
      <c r="Q42" s="45"/>
      <c r="R42" s="45"/>
    </row>
    <row r="43" spans="1:18" s="18" customFormat="1" ht="11.25">
      <c r="A43" s="42" t="s">
        <v>84</v>
      </c>
      <c r="B43" s="1" t="s">
        <v>85</v>
      </c>
      <c r="C43" s="2">
        <v>50584</v>
      </c>
      <c r="D43" s="2">
        <v>1136035</v>
      </c>
      <c r="E43" s="2">
        <v>1135042.39</v>
      </c>
      <c r="F43" s="2">
        <v>814739</v>
      </c>
      <c r="G43" s="2"/>
      <c r="H43" s="2">
        <v>814739</v>
      </c>
      <c r="I43" s="2">
        <v>1140174</v>
      </c>
      <c r="J43" s="2">
        <v>1127826.31</v>
      </c>
      <c r="K43" s="3">
        <v>56613.48</v>
      </c>
      <c r="L43" s="43"/>
      <c r="M43" s="2"/>
      <c r="N43" s="44"/>
      <c r="O43" s="17"/>
      <c r="P43" s="17"/>
      <c r="Q43" s="45"/>
      <c r="R43" s="45"/>
    </row>
    <row r="44" spans="1:18" s="18" customFormat="1" ht="11.25">
      <c r="A44" s="42" t="s">
        <v>86</v>
      </c>
      <c r="B44" s="1" t="s">
        <v>87</v>
      </c>
      <c r="C44" s="2">
        <v>17288</v>
      </c>
      <c r="D44" s="2">
        <v>813139</v>
      </c>
      <c r="E44" s="2">
        <v>818064.52</v>
      </c>
      <c r="F44" s="2">
        <v>561571</v>
      </c>
      <c r="G44" s="2"/>
      <c r="H44" s="2">
        <v>561571</v>
      </c>
      <c r="I44" s="2">
        <v>875789</v>
      </c>
      <c r="J44" s="2">
        <v>791571.52</v>
      </c>
      <c r="K44" s="3">
        <v>43781.34</v>
      </c>
      <c r="L44" s="43"/>
      <c r="M44" s="2"/>
      <c r="N44" s="44"/>
      <c r="O44" s="17"/>
      <c r="P44" s="17"/>
      <c r="Q44" s="45"/>
      <c r="R44" s="45"/>
    </row>
    <row r="45" spans="1:18" s="18" customFormat="1" ht="11.25">
      <c r="A45" s="42" t="s">
        <v>88</v>
      </c>
      <c r="B45" s="1" t="s">
        <v>89</v>
      </c>
      <c r="C45" s="2">
        <v>65210</v>
      </c>
      <c r="D45" s="2">
        <v>1016972</v>
      </c>
      <c r="E45" s="2">
        <v>1020654.42</v>
      </c>
      <c r="F45" s="2">
        <v>654384</v>
      </c>
      <c r="G45" s="2"/>
      <c r="H45" s="2">
        <v>654384</v>
      </c>
      <c r="I45" s="2">
        <v>1064559</v>
      </c>
      <c r="J45" s="2">
        <v>1046869.69</v>
      </c>
      <c r="K45" s="3">
        <v>38586.67</v>
      </c>
      <c r="L45" s="43"/>
      <c r="M45" s="2"/>
      <c r="N45" s="44"/>
      <c r="O45" s="17"/>
      <c r="P45" s="17"/>
      <c r="Q45" s="45"/>
      <c r="R45" s="45"/>
    </row>
    <row r="46" spans="1:18" s="18" customFormat="1" ht="11.25">
      <c r="A46" s="42" t="s">
        <v>90</v>
      </c>
      <c r="B46" s="1" t="s">
        <v>91</v>
      </c>
      <c r="C46" s="2">
        <v>-10674</v>
      </c>
      <c r="D46" s="2">
        <v>757098</v>
      </c>
      <c r="E46" s="2">
        <v>762415.21</v>
      </c>
      <c r="F46" s="2">
        <v>503038</v>
      </c>
      <c r="G46" s="2"/>
      <c r="H46" s="2">
        <v>503038</v>
      </c>
      <c r="I46" s="2">
        <v>756986</v>
      </c>
      <c r="J46" s="2">
        <v>750151.89</v>
      </c>
      <c r="K46" s="3">
        <v>1589.15</v>
      </c>
      <c r="L46" s="43"/>
      <c r="M46" s="2"/>
      <c r="N46" s="44"/>
      <c r="O46" s="17"/>
      <c r="P46" s="17"/>
      <c r="Q46" s="45"/>
      <c r="R46" s="45"/>
    </row>
    <row r="47" spans="1:18" s="18" customFormat="1" ht="12" thickBot="1">
      <c r="A47" s="46" t="s">
        <v>92</v>
      </c>
      <c r="B47" s="47" t="s">
        <v>93</v>
      </c>
      <c r="C47" s="75">
        <v>2039</v>
      </c>
      <c r="D47" s="48">
        <v>811208</v>
      </c>
      <c r="E47" s="48">
        <v>771659.09</v>
      </c>
      <c r="F47" s="48">
        <v>577801</v>
      </c>
      <c r="G47" s="48"/>
      <c r="H47" s="48">
        <v>577092.47</v>
      </c>
      <c r="I47" s="48">
        <v>811060</v>
      </c>
      <c r="J47" s="48">
        <v>766383.95</v>
      </c>
      <c r="K47" s="49">
        <v>7313.77</v>
      </c>
      <c r="L47" s="43"/>
      <c r="M47" s="2"/>
      <c r="N47" s="44"/>
      <c r="O47" s="17"/>
      <c r="P47" s="17"/>
      <c r="Q47" s="45"/>
      <c r="R47" s="45"/>
    </row>
    <row r="48" spans="1:18" s="56" customFormat="1" ht="16.5" customHeight="1" thickBot="1">
      <c r="A48" s="89" t="s">
        <v>94</v>
      </c>
      <c r="B48" s="90"/>
      <c r="C48" s="76">
        <f>SUM(C9:C47)</f>
        <v>688400</v>
      </c>
      <c r="D48" s="77">
        <f aca="true" t="shared" si="0" ref="D48:N48">SUM(D9:D47)</f>
        <v>30298796</v>
      </c>
      <c r="E48" s="77">
        <f t="shared" si="0"/>
        <v>29806564.199999996</v>
      </c>
      <c r="F48" s="77">
        <f t="shared" si="0"/>
        <v>21040640</v>
      </c>
      <c r="G48" s="77">
        <f t="shared" si="0"/>
        <v>0</v>
      </c>
      <c r="H48" s="77">
        <f t="shared" si="0"/>
        <v>20992709.72</v>
      </c>
      <c r="I48" s="77">
        <f t="shared" si="0"/>
        <v>30731453</v>
      </c>
      <c r="J48" s="77">
        <f t="shared" si="0"/>
        <v>29503168.31</v>
      </c>
      <c r="K48" s="79">
        <f t="shared" si="0"/>
        <v>990200.89</v>
      </c>
      <c r="L48" s="52">
        <f t="shared" si="0"/>
        <v>0</v>
      </c>
      <c r="M48" s="53">
        <f t="shared" si="0"/>
        <v>0</v>
      </c>
      <c r="N48" s="78">
        <f t="shared" si="0"/>
        <v>0</v>
      </c>
      <c r="O48" s="54"/>
      <c r="P48" s="54"/>
      <c r="Q48" s="55"/>
      <c r="R48" s="55"/>
    </row>
    <row r="49" spans="1:16" s="18" customFormat="1" ht="4.5" customHeight="1" thickBot="1">
      <c r="A49" s="57"/>
      <c r="B49" s="58"/>
      <c r="C49" s="59"/>
      <c r="D49" s="59"/>
      <c r="E49" s="59"/>
      <c r="F49" s="59"/>
      <c r="G49" s="59"/>
      <c r="H49" s="59"/>
      <c r="I49" s="59"/>
      <c r="J49" s="59"/>
      <c r="K49" s="60"/>
      <c r="L49" s="43"/>
      <c r="M49" s="2"/>
      <c r="N49" s="44"/>
      <c r="O49" s="17"/>
      <c r="P49" s="17"/>
    </row>
    <row r="50" spans="1:16" s="18" customFormat="1" ht="15.75" customHeight="1" thickBot="1">
      <c r="A50" s="61" t="s">
        <v>95</v>
      </c>
      <c r="B50" s="62" t="s">
        <v>96</v>
      </c>
      <c r="C50" s="63">
        <v>-45796</v>
      </c>
      <c r="D50" s="63">
        <v>4795000</v>
      </c>
      <c r="E50" s="63">
        <v>4643110</v>
      </c>
      <c r="F50" s="63">
        <v>0</v>
      </c>
      <c r="G50" s="63"/>
      <c r="H50" s="63">
        <v>0</v>
      </c>
      <c r="I50" s="63">
        <v>4780659</v>
      </c>
      <c r="J50" s="63">
        <v>4586629</v>
      </c>
      <c r="K50" s="64">
        <v>-40893</v>
      </c>
      <c r="L50" s="43"/>
      <c r="M50" s="2"/>
      <c r="N50" s="44"/>
      <c r="O50" s="17"/>
      <c r="P50" s="17"/>
    </row>
    <row r="51" spans="1:16" s="18" customFormat="1" ht="5.25" customHeight="1">
      <c r="A51" s="57"/>
      <c r="B51" s="58"/>
      <c r="C51" s="59"/>
      <c r="D51" s="59"/>
      <c r="E51" s="59"/>
      <c r="F51" s="59"/>
      <c r="G51" s="59"/>
      <c r="H51" s="59"/>
      <c r="I51" s="59"/>
      <c r="J51" s="59"/>
      <c r="K51" s="60"/>
      <c r="L51" s="43"/>
      <c r="M51" s="2"/>
      <c r="N51" s="44"/>
      <c r="O51" s="17"/>
      <c r="P51" s="17"/>
    </row>
    <row r="52" spans="1:16" s="18" customFormat="1" ht="14.25" customHeight="1">
      <c r="A52" s="42" t="s">
        <v>97</v>
      </c>
      <c r="B52" s="1" t="s">
        <v>98</v>
      </c>
      <c r="C52" s="2">
        <v>500732</v>
      </c>
      <c r="D52" s="2">
        <v>26363720</v>
      </c>
      <c r="E52" s="2">
        <v>25814539</v>
      </c>
      <c r="F52" s="2">
        <v>5123507</v>
      </c>
      <c r="G52" s="2"/>
      <c r="H52" s="2">
        <v>4966960</v>
      </c>
      <c r="I52" s="2">
        <v>26415161</v>
      </c>
      <c r="J52" s="2">
        <v>25895210</v>
      </c>
      <c r="K52" s="3">
        <v>420062</v>
      </c>
      <c r="L52" s="43"/>
      <c r="M52" s="2"/>
      <c r="N52" s="44"/>
      <c r="O52" s="17"/>
      <c r="P52" s="17"/>
    </row>
    <row r="53" spans="1:16" s="56" customFormat="1" ht="13.5" customHeight="1">
      <c r="A53" s="42" t="s">
        <v>99</v>
      </c>
      <c r="B53" s="1" t="s">
        <v>100</v>
      </c>
      <c r="C53" s="2">
        <v>375638</v>
      </c>
      <c r="D53" s="2">
        <v>34587821</v>
      </c>
      <c r="E53" s="2">
        <v>22130198</v>
      </c>
      <c r="F53" s="2">
        <v>5336305</v>
      </c>
      <c r="G53" s="2"/>
      <c r="H53" s="2">
        <v>5316676</v>
      </c>
      <c r="I53" s="2">
        <v>34600955</v>
      </c>
      <c r="J53" s="2">
        <v>22165019</v>
      </c>
      <c r="K53" s="3">
        <v>340817</v>
      </c>
      <c r="L53" s="65"/>
      <c r="M53" s="66"/>
      <c r="N53" s="84"/>
      <c r="O53" s="55"/>
      <c r="P53" s="55"/>
    </row>
    <row r="54" spans="1:16" s="18" customFormat="1" ht="6" customHeight="1" thickBot="1">
      <c r="A54" s="46"/>
      <c r="B54" s="47"/>
      <c r="C54" s="48"/>
      <c r="D54" s="48"/>
      <c r="E54" s="48"/>
      <c r="F54" s="48"/>
      <c r="G54" s="48"/>
      <c r="H54" s="48"/>
      <c r="I54" s="48"/>
      <c r="J54" s="48"/>
      <c r="K54" s="49"/>
      <c r="L54" s="43"/>
      <c r="M54" s="2"/>
      <c r="N54" s="44"/>
      <c r="O54" s="17"/>
      <c r="P54" s="17"/>
    </row>
    <row r="55" spans="1:16" s="18" customFormat="1" ht="15" customHeight="1" thickBot="1">
      <c r="A55" s="67"/>
      <c r="B55" s="68" t="s">
        <v>94</v>
      </c>
      <c r="C55" s="77">
        <f>SUM(C52:C54)</f>
        <v>876370</v>
      </c>
      <c r="D55" s="50">
        <f>SUM(D52:D54)</f>
        <v>60951541</v>
      </c>
      <c r="E55" s="50">
        <f>SUM(E52:E54)</f>
        <v>47944737</v>
      </c>
      <c r="F55" s="50">
        <f>SUM(F52:F54)</f>
        <v>10459812</v>
      </c>
      <c r="G55" s="50"/>
      <c r="H55" s="50">
        <f>SUM(H52:H54)</f>
        <v>10283636</v>
      </c>
      <c r="I55" s="50">
        <f>SUM(I52:I54)</f>
        <v>61016116</v>
      </c>
      <c r="J55" s="50">
        <f>SUM(J52:J54)</f>
        <v>48060229</v>
      </c>
      <c r="K55" s="51">
        <f>SUM(K52:K54)</f>
        <v>760879</v>
      </c>
      <c r="L55" s="69" t="e">
        <f>SUM(#REF!,#REF!,#REF!,#REF!,#REF!,L53,#REF!,#REF!,L48)</f>
        <v>#REF!</v>
      </c>
      <c r="M55" s="70" t="e">
        <f>SUM(#REF!,#REF!,#REF!,#REF!,#REF!,M53,#REF!,#REF!,M48)</f>
        <v>#REF!</v>
      </c>
      <c r="N55" s="85" t="e">
        <f>SUM(#REF!,#REF!,#REF!,#REF!,#REF!,N53,#REF!,#REF!,N48)</f>
        <v>#REF!</v>
      </c>
      <c r="O55" s="45"/>
      <c r="P55" s="45"/>
    </row>
    <row r="56" spans="1:16" s="18" customFormat="1" ht="19.5" customHeight="1" thickBot="1">
      <c r="A56" s="71"/>
      <c r="B56" s="72" t="s">
        <v>101</v>
      </c>
      <c r="C56" s="73">
        <f aca="true" t="shared" si="1" ref="C56:K56">SUM(C55,C50,C48)</f>
        <v>1518974</v>
      </c>
      <c r="D56" s="73">
        <f t="shared" si="1"/>
        <v>96045337</v>
      </c>
      <c r="E56" s="73">
        <f t="shared" si="1"/>
        <v>82394411.19999999</v>
      </c>
      <c r="F56" s="73">
        <f t="shared" si="1"/>
        <v>31500452</v>
      </c>
      <c r="G56" s="73">
        <f t="shared" si="1"/>
        <v>0</v>
      </c>
      <c r="H56" s="73">
        <f t="shared" si="1"/>
        <v>31276345.72</v>
      </c>
      <c r="I56" s="73">
        <f t="shared" si="1"/>
        <v>96528228</v>
      </c>
      <c r="J56" s="73">
        <f t="shared" si="1"/>
        <v>82150026.31</v>
      </c>
      <c r="K56" s="74">
        <f t="shared" si="1"/>
        <v>1710186.8900000001</v>
      </c>
      <c r="O56" s="17"/>
      <c r="P56" s="17"/>
    </row>
  </sheetData>
  <mergeCells count="2">
    <mergeCell ref="A48:B48"/>
    <mergeCell ref="A2:K3"/>
  </mergeCells>
  <printOptions/>
  <pageMargins left="0.75" right="0.17" top="0.8267716535433072" bottom="0.748031496062992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kbeba</dc:creator>
  <cp:keywords/>
  <dc:description/>
  <cp:lastModifiedBy>Anna Zakrzewska</cp:lastModifiedBy>
  <cp:lastPrinted>2007-03-06T10:21:19Z</cp:lastPrinted>
  <dcterms:created xsi:type="dcterms:W3CDTF">2006-03-01T08:42:52Z</dcterms:created>
  <dcterms:modified xsi:type="dcterms:W3CDTF">2007-03-06T10:21:29Z</dcterms:modified>
  <cp:category/>
  <cp:version/>
  <cp:contentType/>
  <cp:contentStatus/>
</cp:coreProperties>
</file>