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720" windowHeight="6480" firstSheet="6" activeTab="6"/>
  </bookViews>
  <sheets>
    <sheet name="Arkusz18" sheetId="1" r:id="rId1"/>
    <sheet name="Arkusz17" sheetId="2" r:id="rId2"/>
    <sheet name="Wykres4" sheetId="3" r:id="rId3"/>
    <sheet name="Wykres3" sheetId="4" r:id="rId4"/>
    <sheet name="Wykres2" sheetId="5" r:id="rId5"/>
    <sheet name="Wykres1" sheetId="6" r:id="rId6"/>
    <sheet name="Arkusz1" sheetId="7" r:id="rId7"/>
  </sheets>
  <definedNames/>
  <calcPr fullCalcOnLoad="1"/>
</workbook>
</file>

<file path=xl/sharedStrings.xml><?xml version="1.0" encoding="utf-8"?>
<sst xmlns="http://schemas.openxmlformats.org/spreadsheetml/2006/main" count="96" uniqueCount="55">
  <si>
    <t>w zł</t>
  </si>
  <si>
    <t>Wyszczególnienie</t>
  </si>
  <si>
    <t>Obniżenie st.</t>
  </si>
  <si>
    <t>Skutki ulg</t>
  </si>
  <si>
    <t>zwolnienie gminnych jednostek i zakładów budżetowych</t>
  </si>
  <si>
    <t>zwol. garaży służących do przechowywania pojazd. inwalidzkich</t>
  </si>
  <si>
    <t>zwol. lokali mieszk. zajmowanych na podstawie decyzji admin.</t>
  </si>
  <si>
    <t>Razem</t>
  </si>
  <si>
    <t>Umorzenie zaległości podatkowej od osób fizycznych</t>
  </si>
  <si>
    <r>
      <t xml:space="preserve">Podatek od nieruchomości   </t>
    </r>
    <r>
      <rPr>
        <sz val="10"/>
        <rFont val="Arial CE"/>
        <family val="0"/>
      </rPr>
      <t>-  w tym:</t>
    </r>
    <r>
      <rPr>
        <b/>
        <sz val="10"/>
        <rFont val="Arial CE"/>
        <family val="2"/>
      </rPr>
      <t xml:space="preserve">         </t>
    </r>
  </si>
  <si>
    <t>Lp.</t>
  </si>
  <si>
    <t>I</t>
  </si>
  <si>
    <t>1.</t>
  </si>
  <si>
    <t>1.1.</t>
  </si>
  <si>
    <t>osoby prawne</t>
  </si>
  <si>
    <t>należność główna</t>
  </si>
  <si>
    <t>odsetki</t>
  </si>
  <si>
    <t>1.1.1.</t>
  </si>
  <si>
    <t>1.1.2.</t>
  </si>
  <si>
    <t xml:space="preserve">Umorzenie zaległości podatkowej </t>
  </si>
  <si>
    <t>1.2.</t>
  </si>
  <si>
    <t>osoby fizyczne</t>
  </si>
  <si>
    <t>1.2.1</t>
  </si>
  <si>
    <t>1.2.2</t>
  </si>
  <si>
    <t>2.</t>
  </si>
  <si>
    <t>Przesunięcie terminu płatności i rozłożenie na raty</t>
  </si>
  <si>
    <t>2.1.</t>
  </si>
  <si>
    <t>2.1.1.</t>
  </si>
  <si>
    <t>2.1.2.</t>
  </si>
  <si>
    <t>2.2.</t>
  </si>
  <si>
    <t>2.2.1.</t>
  </si>
  <si>
    <t>2.2.2.</t>
  </si>
  <si>
    <t>3.</t>
  </si>
  <si>
    <t>3.1.</t>
  </si>
  <si>
    <t>3.2.</t>
  </si>
  <si>
    <t>3.3.</t>
  </si>
  <si>
    <t>3.4.</t>
  </si>
  <si>
    <t>3.4.2.</t>
  </si>
  <si>
    <t>3.4.1.</t>
  </si>
  <si>
    <r>
      <t xml:space="preserve">Podatek rolny   </t>
    </r>
    <r>
      <rPr>
        <sz val="10"/>
        <rFont val="Arial CE"/>
        <family val="0"/>
      </rPr>
      <t>-   w tym:</t>
    </r>
  </si>
  <si>
    <t>II.</t>
  </si>
  <si>
    <t>III.</t>
  </si>
  <si>
    <r>
      <t xml:space="preserve">Opłata targowa - </t>
    </r>
    <r>
      <rPr>
        <sz val="10"/>
        <rFont val="Arial CE"/>
        <family val="0"/>
      </rPr>
      <t>umorzenie zaległości podatkowej</t>
    </r>
  </si>
  <si>
    <t>IV.</t>
  </si>
  <si>
    <r>
      <t xml:space="preserve">Podatki od środków transportowych  </t>
    </r>
    <r>
      <rPr>
        <sz val="10"/>
        <rFont val="Arial CE"/>
        <family val="0"/>
      </rPr>
      <t xml:space="preserve"> -  w tym</t>
    </r>
  </si>
  <si>
    <t>Umorzenie zaległości podatkowej</t>
  </si>
  <si>
    <t>1.2.2.</t>
  </si>
  <si>
    <t>Obniżenie stawek podatku od środków transportowych</t>
  </si>
  <si>
    <t>os. prawne</t>
  </si>
  <si>
    <t>3.1.1.</t>
  </si>
  <si>
    <t>3.1.2.</t>
  </si>
  <si>
    <t>obniżenie stawek podatku od nieruchomości</t>
  </si>
  <si>
    <t>Skutki finansowe udzielonych przez gminę ulg i umorzeń oraz skutki obniżenia górnych stawek podatku do 31 grudnia 2009 r.</t>
  </si>
  <si>
    <t xml:space="preserve">załącznik nr 1 </t>
  </si>
  <si>
    <t>Skutki zwolnień w ustawach i uchwałach Rady Miasta Gdyni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</si>
</sst>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2"/>
      <name val="Times New Roman CE"/>
      <family val="1"/>
    </font>
    <font>
      <sz val="12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2" fontId="0" fillId="0" borderId="0" xfId="0" applyAlignment="1">
      <alignment/>
    </xf>
    <xf numFmtId="2" fontId="0" fillId="0" borderId="0" xfId="0" applyFont="1" applyBorder="1" applyAlignment="1">
      <alignment/>
    </xf>
    <xf numFmtId="2" fontId="0" fillId="0" borderId="0" xfId="0" applyFont="1" applyAlignment="1">
      <alignment/>
    </xf>
    <xf numFmtId="2" fontId="4" fillId="0" borderId="0" xfId="0" applyFont="1" applyAlignment="1">
      <alignment/>
    </xf>
    <xf numFmtId="2" fontId="5" fillId="0" borderId="0" xfId="0" applyFont="1" applyAlignment="1">
      <alignment/>
    </xf>
    <xf numFmtId="2" fontId="5" fillId="0" borderId="0" xfId="0" applyFont="1" applyAlignment="1">
      <alignment/>
    </xf>
    <xf numFmtId="2" fontId="7" fillId="0" borderId="0" xfId="0" applyFont="1" applyAlignment="1">
      <alignment/>
    </xf>
    <xf numFmtId="2" fontId="6" fillId="0" borderId="0" xfId="0" applyFont="1" applyAlignment="1">
      <alignment/>
    </xf>
    <xf numFmtId="2" fontId="0" fillId="0" borderId="0" xfId="0" applyFont="1" applyAlignment="1">
      <alignment/>
    </xf>
    <xf numFmtId="2" fontId="1" fillId="0" borderId="0" xfId="0" applyFont="1" applyBorder="1" applyAlignment="1">
      <alignment/>
    </xf>
    <xf numFmtId="2" fontId="2" fillId="0" borderId="0" xfId="0" applyFont="1" applyBorder="1" applyAlignment="1">
      <alignment/>
    </xf>
    <xf numFmtId="2" fontId="1" fillId="0" borderId="0" xfId="0" applyFont="1" applyAlignment="1">
      <alignment/>
    </xf>
    <xf numFmtId="2" fontId="0" fillId="0" borderId="0" xfId="0" applyFont="1" applyAlignment="1">
      <alignment/>
    </xf>
    <xf numFmtId="2" fontId="0" fillId="0" borderId="0" xfId="0" applyFont="1" applyBorder="1" applyAlignment="1">
      <alignment/>
    </xf>
    <xf numFmtId="2" fontId="8" fillId="0" borderId="0" xfId="0" applyFont="1" applyBorder="1" applyAlignment="1">
      <alignment/>
    </xf>
    <xf numFmtId="2" fontId="8" fillId="0" borderId="0" xfId="0" applyFont="1" applyAlignment="1">
      <alignment/>
    </xf>
    <xf numFmtId="2" fontId="9" fillId="0" borderId="0" xfId="0" applyFont="1" applyBorder="1" applyAlignment="1">
      <alignment/>
    </xf>
    <xf numFmtId="2" fontId="10" fillId="0" borderId="0" xfId="0" applyFont="1" applyAlignment="1">
      <alignment/>
    </xf>
    <xf numFmtId="2" fontId="11" fillId="0" borderId="0" xfId="0" applyFont="1" applyAlignment="1">
      <alignment/>
    </xf>
    <xf numFmtId="2" fontId="1" fillId="0" borderId="0" xfId="0" applyFont="1" applyBorder="1" applyAlignment="1">
      <alignment/>
    </xf>
    <xf numFmtId="2" fontId="1" fillId="0" borderId="0" xfId="0" applyFont="1" applyFill="1" applyAlignment="1">
      <alignment/>
    </xf>
    <xf numFmtId="2" fontId="1" fillId="0" borderId="0" xfId="0" applyFont="1" applyFill="1" applyAlignment="1">
      <alignment horizontal="center"/>
    </xf>
    <xf numFmtId="2" fontId="0" fillId="0" borderId="0" xfId="0" applyFont="1" applyFill="1" applyAlignment="1">
      <alignment/>
    </xf>
    <xf numFmtId="2" fontId="1" fillId="0" borderId="0" xfId="0" applyFont="1" applyFill="1" applyBorder="1" applyAlignment="1">
      <alignment/>
    </xf>
    <xf numFmtId="2" fontId="0" fillId="0" borderId="0" xfId="0" applyFont="1" applyFill="1" applyAlignment="1">
      <alignment/>
    </xf>
    <xf numFmtId="2" fontId="0" fillId="0" borderId="0" xfId="0" applyFont="1" applyFill="1" applyBorder="1" applyAlignment="1">
      <alignment/>
    </xf>
    <xf numFmtId="2" fontId="2" fillId="0" borderId="0" xfId="0" applyFont="1" applyFill="1" applyBorder="1" applyAlignment="1">
      <alignment/>
    </xf>
    <xf numFmtId="2" fontId="1" fillId="0" borderId="1" xfId="0" applyFont="1" applyFill="1" applyBorder="1" applyAlignment="1">
      <alignment horizontal="center"/>
    </xf>
    <xf numFmtId="2" fontId="1" fillId="0" borderId="1" xfId="0" applyFont="1" applyFill="1" applyBorder="1" applyAlignment="1">
      <alignment horizontal="center"/>
    </xf>
    <xf numFmtId="2" fontId="1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 horizontal="right"/>
    </xf>
    <xf numFmtId="2" fontId="1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right"/>
    </xf>
    <xf numFmtId="2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right"/>
    </xf>
    <xf numFmtId="2" fontId="0" fillId="0" borderId="1" xfId="0" applyFont="1" applyBorder="1" applyAlignment="1">
      <alignment/>
    </xf>
    <xf numFmtId="2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right"/>
    </xf>
    <xf numFmtId="2" fontId="0" fillId="0" borderId="1" xfId="0" applyFill="1" applyBorder="1" applyAlignment="1">
      <alignment/>
    </xf>
    <xf numFmtId="2" fontId="1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2" fontId="0" fillId="0" borderId="1" xfId="0" applyFont="1" applyBorder="1" applyAlignment="1">
      <alignment/>
    </xf>
    <xf numFmtId="3" fontId="8" fillId="0" borderId="0" xfId="15" applyNumberFormat="1" applyFont="1" applyAlignment="1">
      <alignment horizontal="right"/>
    </xf>
    <xf numFmtId="3" fontId="5" fillId="0" borderId="0" xfId="15" applyNumberFormat="1" applyFont="1" applyAlignment="1">
      <alignment horizontal="right"/>
    </xf>
    <xf numFmtId="3" fontId="1" fillId="0" borderId="1" xfId="15" applyNumberFormat="1" applyFont="1" applyFill="1" applyBorder="1" applyAlignment="1">
      <alignment horizontal="right"/>
    </xf>
    <xf numFmtId="3" fontId="1" fillId="0" borderId="1" xfId="15" applyNumberFormat="1" applyFont="1" applyFill="1" applyBorder="1" applyAlignment="1">
      <alignment horizontal="right"/>
    </xf>
    <xf numFmtId="3" fontId="0" fillId="0" borderId="1" xfId="15" applyNumberFormat="1" applyFont="1" applyFill="1" applyBorder="1" applyAlignment="1">
      <alignment horizontal="right"/>
    </xf>
    <xf numFmtId="3" fontId="0" fillId="0" borderId="1" xfId="15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11" fillId="0" borderId="0" xfId="15" applyNumberFormat="1" applyFont="1" applyAlignment="1">
      <alignment horizontal="right"/>
    </xf>
    <xf numFmtId="3" fontId="5" fillId="0" borderId="0" xfId="15" applyNumberFormat="1" applyFont="1" applyAlignment="1">
      <alignment horizontal="right"/>
    </xf>
    <xf numFmtId="3" fontId="1" fillId="0" borderId="0" xfId="15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1" xfId="15" applyNumberFormat="1" applyFont="1" applyFill="1" applyBorder="1" applyAlignment="1">
      <alignment horizontal="right"/>
    </xf>
    <xf numFmtId="3" fontId="4" fillId="0" borderId="1" xfId="15" applyNumberFormat="1" applyFont="1" applyFill="1" applyBorder="1" applyAlignment="1">
      <alignment horizontal="right"/>
    </xf>
    <xf numFmtId="3" fontId="0" fillId="0" borderId="1" xfId="15" applyNumberFormat="1" applyFont="1" applyFill="1" applyBorder="1" applyAlignment="1">
      <alignment horizontal="right" vertical="center"/>
    </xf>
    <xf numFmtId="3" fontId="8" fillId="0" borderId="0" xfId="15" applyNumberFormat="1" applyFont="1" applyBorder="1" applyAlignment="1">
      <alignment horizontal="right"/>
    </xf>
    <xf numFmtId="3" fontId="0" fillId="0" borderId="0" xfId="15" applyNumberFormat="1" applyFont="1" applyBorder="1" applyAlignment="1">
      <alignment horizontal="right"/>
    </xf>
    <xf numFmtId="3" fontId="0" fillId="0" borderId="0" xfId="15" applyNumberFormat="1" applyFont="1" applyAlignment="1">
      <alignment horizontal="right"/>
    </xf>
    <xf numFmtId="166" fontId="6" fillId="0" borderId="0" xfId="15" applyNumberFormat="1" applyFont="1" applyAlignment="1">
      <alignment wrapText="1"/>
    </xf>
    <xf numFmtId="2" fontId="1" fillId="0" borderId="2" xfId="0" applyFont="1" applyFill="1" applyBorder="1" applyAlignment="1">
      <alignment/>
    </xf>
    <xf numFmtId="2" fontId="1" fillId="0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Arkusz1!$C$3:$C$49</c:f>
              <c:strCache>
                <c:ptCount val="1"/>
                <c:pt idx="0">
                  <c:v>Skutki finansowe udzielonych przez gminę: ulg i umorzeń oraz skutki obniżenia górnych stawek podatku do 31 grudnia 2009 r. Obniżenie st. Podatek od nieruchomości   -  w tym:           -        -        -        -        -        -        -        -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Arkusz1!$A$50:$A$50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Arkusz1!$C$50:$C$50</c:f>
              <c:numCache>
                <c:ptCount val="1"/>
                <c:pt idx="0">
                  <c:v>2583508.25</c:v>
                </c:pt>
              </c:numCache>
            </c:numRef>
          </c:val>
        </c:ser>
        <c:ser>
          <c:idx val="1"/>
          <c:order val="1"/>
          <c:tx>
            <c:strRef>
              <c:f>Arkusz1!$D$3:$D$49</c:f>
              <c:strCache>
                <c:ptCount val="1"/>
                <c:pt idx="0">
                  <c:v>Skutki finansowe udzielonych przez gminę: ulg i umorzeń oraz skutki obniżenia górnych stawek podatku do 31 grudnia 2009 r. w zł Skutki ulg  2 141 315,54      256 492,06      251 540,06      251 540,06      -        4 952,00      4 952,00      -        253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Arkusz1!$A$50:$A$50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Arkusz1!$D$50:$D$50</c:f>
              <c:numCache>
                <c:ptCount val="1"/>
                <c:pt idx="0">
                  <c:v>2933308.85</c:v>
                </c:pt>
              </c:numCache>
            </c:numRef>
          </c:val>
        </c:ser>
        <c:axId val="39237472"/>
        <c:axId val="17592929"/>
      </c:bar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92929"/>
        <c:crosses val="autoZero"/>
        <c:auto val="1"/>
        <c:lblOffset val="100"/>
        <c:noMultiLvlLbl val="0"/>
      </c:catAx>
      <c:valAx>
        <c:axId val="17592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37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Arkusz1!$C$3:$C$49</c:f>
              <c:strCache>
                <c:ptCount val="1"/>
                <c:pt idx="0">
                  <c:v>Skutki finansowe udzielonych przez gminę: ulg i umorzeń oraz skutki obniżenia górnych stawek podatku do 31 grudnia 2009 r. Obniżenie st. Podatek od nieruchomości   -  w tym:           -        -        -        -        -        -        -        -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Arkusz1!$A$50:$A$50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Arkusz1!$C$50:$C$50</c:f>
              <c:numCache>
                <c:ptCount val="1"/>
                <c:pt idx="0">
                  <c:v>2583508.25</c:v>
                </c:pt>
              </c:numCache>
            </c:numRef>
          </c:val>
        </c:ser>
        <c:ser>
          <c:idx val="1"/>
          <c:order val="1"/>
          <c:tx>
            <c:strRef>
              <c:f>Arkusz1!$D$3:$D$49</c:f>
              <c:strCache>
                <c:ptCount val="1"/>
                <c:pt idx="0">
                  <c:v>Skutki finansowe udzielonych przez gminę: ulg i umorzeń oraz skutki obniżenia górnych stawek podatku do 31 grudnia 2009 r. w zł Skutki ulg  2 141 315,54      256 492,06      251 540,06      251 540,06      -        4 952,00      4 952,00      -        253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Arkusz1!$A$50:$A$50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Arkusz1!$D$50:$D$50</c:f>
              <c:numCache>
                <c:ptCount val="1"/>
                <c:pt idx="0">
                  <c:v>2933308.85</c:v>
                </c:pt>
              </c:numCache>
            </c:numRef>
          </c:val>
        </c:ser>
        <c:axId val="24118634"/>
        <c:axId val="15741115"/>
      </c:bar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41115"/>
        <c:crosses val="autoZero"/>
        <c:auto val="1"/>
        <c:lblOffset val="100"/>
        <c:noMultiLvlLbl val="0"/>
      </c:catAx>
      <c:valAx>
        <c:axId val="15741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1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Arkusz1!$C$3:$C$49</c:f>
              <c:strCache>
                <c:ptCount val="1"/>
                <c:pt idx="0">
                  <c:v>Skutki finansowe udzielonych przez gminę: ulg i umorzeń oraz skutki obniżenia górnych stawek podatku do 31 grudnia 2009 r. Obniżenie st. Podatek od nieruchomości   -  w tym:           -        -        -        -        -        -        -        -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Arkusz1!$A$50:$A$50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Arkusz1!$C$50:$C$50</c:f>
              <c:numCache>
                <c:ptCount val="1"/>
                <c:pt idx="0">
                  <c:v>2583508.25</c:v>
                </c:pt>
              </c:numCache>
            </c:numRef>
          </c:val>
        </c:ser>
        <c:ser>
          <c:idx val="1"/>
          <c:order val="1"/>
          <c:tx>
            <c:strRef>
              <c:f>Arkusz1!$D$3:$D$49</c:f>
              <c:strCache>
                <c:ptCount val="1"/>
                <c:pt idx="0">
                  <c:v>Skutki finansowe udzielonych przez gminę: ulg i umorzeń oraz skutki obniżenia górnych stawek podatku do 31 grudnia 2009 r. w zł Skutki ulg  2 141 315,54      256 492,06      251 540,06      251 540,06      -        4 952,00      4 952,00      -        253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Arkusz1!$A$50:$A$50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Arkusz1!$D$50:$D$50</c:f>
              <c:numCache>
                <c:ptCount val="1"/>
                <c:pt idx="0">
                  <c:v>2933308.85</c:v>
                </c:pt>
              </c:numCache>
            </c:numRef>
          </c:val>
        </c:ser>
        <c:axId val="7452308"/>
        <c:axId val="67070773"/>
      </c:barChart>
      <c:catAx>
        <c:axId val="745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70773"/>
        <c:crosses val="autoZero"/>
        <c:auto val="1"/>
        <c:lblOffset val="100"/>
        <c:noMultiLvlLbl val="0"/>
      </c:catAx>
      <c:valAx>
        <c:axId val="67070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52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Arkusz1!$C$3:$C$49</c:f>
              <c:strCache>
                <c:ptCount val="1"/>
                <c:pt idx="0">
                  <c:v>Skutki finansowe udzielonych przez gminę: ulg i umorzeń oraz skutki obniżenia górnych stawek podatku do 31 grudnia 2009 r. Obniżenie st. Podatek od nieruchomości   -  w tym:           -        -        -        -        -        -        -        -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Arkusz1!$A$50:$A$50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Arkusz1!$C$50:$C$50</c:f>
              <c:numCache>
                <c:ptCount val="1"/>
                <c:pt idx="0">
                  <c:v>2583508.25</c:v>
                </c:pt>
              </c:numCache>
            </c:numRef>
          </c:val>
        </c:ser>
        <c:ser>
          <c:idx val="1"/>
          <c:order val="1"/>
          <c:tx>
            <c:strRef>
              <c:f>Arkusz1!$D$3:$D$49</c:f>
              <c:strCache>
                <c:ptCount val="1"/>
                <c:pt idx="0">
                  <c:v>Skutki finansowe udzielonych przez gminę: ulg i umorzeń oraz skutki obniżenia górnych stawek podatku do 31 grudnia 2009 r. w zł Skutki ulg  2 141 315,54      256 492,06      251 540,06      251 540,06      -        4 952,00      4 952,00      -        253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Arkusz1!$A$50:$A$50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Arkusz1!$D$50:$D$50</c:f>
              <c:numCache>
                <c:ptCount val="1"/>
                <c:pt idx="0">
                  <c:v>2933308.85</c:v>
                </c:pt>
              </c:numCache>
            </c:numRef>
          </c:val>
        </c:ser>
        <c:axId val="66766046"/>
        <c:axId val="64023503"/>
      </c:bar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23503"/>
        <c:crosses val="autoZero"/>
        <c:auto val="1"/>
        <c:lblOffset val="100"/>
        <c:noMultiLvlLbl val="0"/>
      </c:catAx>
      <c:valAx>
        <c:axId val="64023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66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3"/>
  <sheetViews>
    <sheetView workbookViewId="0" zoomScale="7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Wykres4"/>
  <sheetViews>
    <sheetView workbookViewId="0" zoomScale="7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Wykres5"/>
  <sheetViews>
    <sheetView workbookViewId="0" zoomScale="7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Wykres6"/>
  <sheetViews>
    <sheetView workbookViewId="0" zoomScale="7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E63"/>
  <sheetViews>
    <sheetView tabSelected="1" workbookViewId="0" topLeftCell="A7">
      <selection activeCell="C25" sqref="C25"/>
    </sheetView>
  </sheetViews>
  <sheetFormatPr defaultColWidth="9.00390625" defaultRowHeight="12.75"/>
  <cols>
    <col min="1" max="1" width="5.75390625" style="2" bestFit="1" customWidth="1"/>
    <col min="2" max="2" width="56.25390625" style="2" customWidth="1"/>
    <col min="3" max="3" width="15.25390625" style="60" customWidth="1"/>
    <col min="4" max="4" width="15.00390625" style="60" customWidth="1"/>
    <col min="5" max="5" width="13.125" style="0" customWidth="1"/>
    <col min="6" max="6" width="20.75390625" style="2" customWidth="1"/>
    <col min="7" max="16384" width="9.125" style="2" customWidth="1"/>
  </cols>
  <sheetData>
    <row r="1" spans="2:4" s="18" customFormat="1" ht="18">
      <c r="B1" s="17"/>
      <c r="C1" s="51"/>
      <c r="D1" s="44" t="s">
        <v>53</v>
      </c>
    </row>
    <row r="2" spans="2:5" s="5" customFormat="1" ht="11.25" customHeight="1">
      <c r="B2" s="3"/>
      <c r="C2" s="52"/>
      <c r="D2" s="53"/>
      <c r="E2" s="4"/>
    </row>
    <row r="3" spans="1:5" s="7" customFormat="1" ht="30" customHeight="1">
      <c r="A3" s="61" t="s">
        <v>52</v>
      </c>
      <c r="B3" s="61"/>
      <c r="C3" s="61"/>
      <c r="D3" s="61"/>
      <c r="E3" s="6"/>
    </row>
    <row r="4" spans="3:5" s="3" customFormat="1" ht="11.25" customHeight="1">
      <c r="C4" s="54"/>
      <c r="D4" s="45" t="s">
        <v>0</v>
      </c>
      <c r="E4" s="4"/>
    </row>
    <row r="5" spans="1:5" s="21" customFormat="1" ht="12.75">
      <c r="A5" s="27" t="s">
        <v>10</v>
      </c>
      <c r="B5" s="27" t="s">
        <v>1</v>
      </c>
      <c r="C5" s="55" t="s">
        <v>2</v>
      </c>
      <c r="D5" s="56" t="s">
        <v>3</v>
      </c>
      <c r="E5" s="20"/>
    </row>
    <row r="6" spans="1:5" s="23" customFormat="1" ht="12.75">
      <c r="A6" s="28" t="s">
        <v>11</v>
      </c>
      <c r="B6" s="29" t="s">
        <v>9</v>
      </c>
      <c r="C6" s="46"/>
      <c r="D6" s="46">
        <f>SUM(D7,D14,D21)</f>
        <v>2141315.54</v>
      </c>
      <c r="E6" s="22"/>
    </row>
    <row r="7" spans="1:5" s="10" customFormat="1" ht="12.75">
      <c r="A7" s="30" t="s">
        <v>12</v>
      </c>
      <c r="B7" s="31" t="s">
        <v>19</v>
      </c>
      <c r="C7" s="47">
        <f>C8+C11</f>
        <v>0</v>
      </c>
      <c r="D7" s="47">
        <f>SUM(D8,D11)</f>
        <v>256492.06</v>
      </c>
      <c r="E7" s="8"/>
    </row>
    <row r="8" spans="1:5" s="10" customFormat="1" ht="12.75">
      <c r="A8" s="32" t="s">
        <v>13</v>
      </c>
      <c r="B8" s="33" t="s">
        <v>14</v>
      </c>
      <c r="C8" s="48">
        <f>C9+C10</f>
        <v>0</v>
      </c>
      <c r="D8" s="48">
        <f>D9+D10</f>
        <v>251540.06</v>
      </c>
      <c r="E8" s="8"/>
    </row>
    <row r="9" spans="1:5" s="10" customFormat="1" ht="12.75">
      <c r="A9" s="32" t="s">
        <v>17</v>
      </c>
      <c r="B9" s="33" t="s">
        <v>15</v>
      </c>
      <c r="C9" s="48">
        <v>0</v>
      </c>
      <c r="D9" s="48">
        <v>251540.06</v>
      </c>
      <c r="E9" s="8"/>
    </row>
    <row r="10" spans="1:5" s="10" customFormat="1" ht="12.75">
      <c r="A10" s="32" t="s">
        <v>18</v>
      </c>
      <c r="B10" s="33" t="s">
        <v>16</v>
      </c>
      <c r="C10" s="48">
        <v>0</v>
      </c>
      <c r="D10" s="48">
        <v>0</v>
      </c>
      <c r="E10" s="8"/>
    </row>
    <row r="11" spans="1:5" s="13" customFormat="1" ht="12.75">
      <c r="A11" s="34" t="s">
        <v>20</v>
      </c>
      <c r="B11" s="35" t="s">
        <v>21</v>
      </c>
      <c r="C11" s="48">
        <f>C12+C13</f>
        <v>0</v>
      </c>
      <c r="D11" s="49">
        <f>SUM(D12:D13)</f>
        <v>4952</v>
      </c>
      <c r="E11" s="12"/>
    </row>
    <row r="12" spans="1:5" s="13" customFormat="1" ht="12.75">
      <c r="A12" s="34" t="s">
        <v>22</v>
      </c>
      <c r="B12" s="35" t="s">
        <v>15</v>
      </c>
      <c r="C12" s="48">
        <v>0</v>
      </c>
      <c r="D12" s="48">
        <v>4952</v>
      </c>
      <c r="E12" s="12"/>
    </row>
    <row r="13" spans="1:5" s="13" customFormat="1" ht="12.75">
      <c r="A13" s="34" t="s">
        <v>23</v>
      </c>
      <c r="B13" s="35" t="s">
        <v>16</v>
      </c>
      <c r="C13" s="48">
        <v>0</v>
      </c>
      <c r="D13" s="48">
        <v>0</v>
      </c>
      <c r="E13" s="12"/>
    </row>
    <row r="14" spans="1:5" s="19" customFormat="1" ht="12.75">
      <c r="A14" s="30" t="s">
        <v>24</v>
      </c>
      <c r="B14" s="36" t="s">
        <v>25</v>
      </c>
      <c r="C14" s="47">
        <f>C15+C18</f>
        <v>0</v>
      </c>
      <c r="D14" s="47">
        <f>D15+D18</f>
        <v>253839</v>
      </c>
      <c r="E14" s="11"/>
    </row>
    <row r="15" spans="1:5" s="13" customFormat="1" ht="12.75">
      <c r="A15" s="34" t="s">
        <v>26</v>
      </c>
      <c r="B15" s="35" t="s">
        <v>14</v>
      </c>
      <c r="C15" s="49">
        <f>SUM(C16,C17)</f>
        <v>0</v>
      </c>
      <c r="D15" s="49">
        <f>SUM(D16,D17)</f>
        <v>244389</v>
      </c>
      <c r="E15" s="12"/>
    </row>
    <row r="16" spans="1:5" s="13" customFormat="1" ht="12.75">
      <c r="A16" s="34" t="s">
        <v>27</v>
      </c>
      <c r="B16" s="35" t="s">
        <v>15</v>
      </c>
      <c r="C16" s="49">
        <v>0</v>
      </c>
      <c r="D16" s="49">
        <v>244389</v>
      </c>
      <c r="E16" s="12"/>
    </row>
    <row r="17" spans="1:5" s="13" customFormat="1" ht="12.75">
      <c r="A17" s="34" t="s">
        <v>28</v>
      </c>
      <c r="B17" s="35" t="s">
        <v>16</v>
      </c>
      <c r="C17" s="49">
        <v>0</v>
      </c>
      <c r="D17" s="49">
        <v>0</v>
      </c>
      <c r="E17" s="12"/>
    </row>
    <row r="18" spans="1:5" s="13" customFormat="1" ht="12.75">
      <c r="A18" s="34" t="s">
        <v>29</v>
      </c>
      <c r="B18" s="35" t="s">
        <v>21</v>
      </c>
      <c r="C18" s="49">
        <f>C19+C20</f>
        <v>0</v>
      </c>
      <c r="D18" s="49">
        <f>SUM(D19:D20)</f>
        <v>9450</v>
      </c>
      <c r="E18" s="12"/>
    </row>
    <row r="19" spans="1:5" s="13" customFormat="1" ht="12.75">
      <c r="A19" s="34" t="s">
        <v>30</v>
      </c>
      <c r="B19" s="35" t="s">
        <v>15</v>
      </c>
      <c r="C19" s="49">
        <v>0</v>
      </c>
      <c r="D19" s="49">
        <v>9230</v>
      </c>
      <c r="E19" s="12"/>
    </row>
    <row r="20" spans="1:5" s="13" customFormat="1" ht="12.75">
      <c r="A20" s="34" t="s">
        <v>31</v>
      </c>
      <c r="B20" s="35" t="s">
        <v>16</v>
      </c>
      <c r="C20" s="49">
        <v>0</v>
      </c>
      <c r="D20" s="49">
        <v>220</v>
      </c>
      <c r="E20" s="12"/>
    </row>
    <row r="21" spans="1:5" s="19" customFormat="1" ht="12.75">
      <c r="A21" s="30" t="s">
        <v>32</v>
      </c>
      <c r="B21" s="36" t="s">
        <v>54</v>
      </c>
      <c r="C21" s="47">
        <f>C22+C23+C24+C25</f>
        <v>352615.44</v>
      </c>
      <c r="D21" s="47">
        <f>D22+D23+D24+D25</f>
        <v>1630984.48</v>
      </c>
      <c r="E21" s="11"/>
    </row>
    <row r="22" spans="1:5" s="13" customFormat="1" ht="12.75">
      <c r="A22" s="34" t="s">
        <v>33</v>
      </c>
      <c r="B22" s="35" t="s">
        <v>4</v>
      </c>
      <c r="C22" s="48">
        <v>0</v>
      </c>
      <c r="D22" s="48">
        <v>1602657.73</v>
      </c>
      <c r="E22" s="12"/>
    </row>
    <row r="23" spans="1:5" s="13" customFormat="1" ht="12.75">
      <c r="A23" s="34" t="s">
        <v>34</v>
      </c>
      <c r="B23" s="35" t="s">
        <v>5</v>
      </c>
      <c r="C23" s="48">
        <v>0</v>
      </c>
      <c r="D23" s="48">
        <v>7960</v>
      </c>
      <c r="E23" s="12"/>
    </row>
    <row r="24" spans="1:5" s="13" customFormat="1" ht="12.75">
      <c r="A24" s="34" t="s">
        <v>35</v>
      </c>
      <c r="B24" s="35" t="s">
        <v>6</v>
      </c>
      <c r="C24" s="48">
        <v>0</v>
      </c>
      <c r="D24" s="48">
        <v>20366.75</v>
      </c>
      <c r="E24" s="12"/>
    </row>
    <row r="25" spans="1:5" s="13" customFormat="1" ht="12.75">
      <c r="A25" s="34" t="s">
        <v>36</v>
      </c>
      <c r="B25" s="35" t="s">
        <v>51</v>
      </c>
      <c r="C25" s="57">
        <f>C26+C27</f>
        <v>352615.44</v>
      </c>
      <c r="D25" s="57">
        <f>D26+D27</f>
        <v>0</v>
      </c>
      <c r="E25" s="12"/>
    </row>
    <row r="26" spans="1:5" s="13" customFormat="1" ht="12.75">
      <c r="A26" s="34" t="s">
        <v>38</v>
      </c>
      <c r="B26" s="35" t="s">
        <v>14</v>
      </c>
      <c r="C26" s="57">
        <v>123314.88</v>
      </c>
      <c r="D26" s="57">
        <v>0</v>
      </c>
      <c r="E26" s="12"/>
    </row>
    <row r="27" spans="1:5" s="13" customFormat="1" ht="12.75">
      <c r="A27" s="34" t="s">
        <v>37</v>
      </c>
      <c r="B27" s="35" t="s">
        <v>21</v>
      </c>
      <c r="C27" s="57">
        <v>229300.56</v>
      </c>
      <c r="D27" s="57">
        <v>0</v>
      </c>
      <c r="E27" s="12"/>
    </row>
    <row r="28" spans="1:5" s="25" customFormat="1" ht="12.75">
      <c r="A28" s="37" t="s">
        <v>40</v>
      </c>
      <c r="B28" s="38" t="s">
        <v>39</v>
      </c>
      <c r="C28" s="47">
        <v>0</v>
      </c>
      <c r="D28" s="46">
        <v>0</v>
      </c>
      <c r="E28" s="24"/>
    </row>
    <row r="29" spans="1:5" s="25" customFormat="1" ht="12.75">
      <c r="A29" s="39" t="s">
        <v>12</v>
      </c>
      <c r="B29" s="40" t="s">
        <v>8</v>
      </c>
      <c r="C29" s="50">
        <v>0</v>
      </c>
      <c r="D29" s="48">
        <v>0</v>
      </c>
      <c r="E29" s="24"/>
    </row>
    <row r="30" spans="1:5" s="25" customFormat="1" ht="12.75">
      <c r="A30" s="27" t="s">
        <v>41</v>
      </c>
      <c r="B30" s="38" t="s">
        <v>42</v>
      </c>
      <c r="C30" s="47">
        <v>0</v>
      </c>
      <c r="D30" s="47">
        <v>0</v>
      </c>
      <c r="E30" s="24"/>
    </row>
    <row r="31" spans="1:5" s="23" customFormat="1" ht="12.75">
      <c r="A31" s="27" t="s">
        <v>43</v>
      </c>
      <c r="B31" s="29" t="s">
        <v>44</v>
      </c>
      <c r="C31" s="47">
        <f>SUM(C32,C39,C46)</f>
        <v>2583508.25</v>
      </c>
      <c r="D31" s="47">
        <f>SUM(D32,D39,D46)</f>
        <v>791993.31</v>
      </c>
      <c r="E31" s="22"/>
    </row>
    <row r="32" spans="1:5" s="9" customFormat="1" ht="12.75">
      <c r="A32" s="30" t="s">
        <v>12</v>
      </c>
      <c r="B32" s="41" t="s">
        <v>45</v>
      </c>
      <c r="C32" s="47">
        <f>SUM(C33,C36)</f>
        <v>0</v>
      </c>
      <c r="D32" s="47">
        <f>SUM(D33,D36)</f>
        <v>777909.31</v>
      </c>
      <c r="E32" s="8"/>
    </row>
    <row r="33" spans="1:5" s="9" customFormat="1" ht="12.75">
      <c r="A33" s="34" t="s">
        <v>13</v>
      </c>
      <c r="B33" s="35" t="s">
        <v>14</v>
      </c>
      <c r="C33" s="48">
        <f>SUM(C34:C35)</f>
        <v>0</v>
      </c>
      <c r="D33" s="48">
        <f>SUM(D34:D35)</f>
        <v>725894</v>
      </c>
      <c r="E33" s="8"/>
    </row>
    <row r="34" spans="1:5" s="9" customFormat="1" ht="12.75">
      <c r="A34" s="42" t="s">
        <v>17</v>
      </c>
      <c r="B34" s="43" t="s">
        <v>15</v>
      </c>
      <c r="C34" s="48">
        <v>0</v>
      </c>
      <c r="D34" s="48">
        <v>725894</v>
      </c>
      <c r="E34" s="8"/>
    </row>
    <row r="35" spans="1:5" s="9" customFormat="1" ht="12.75">
      <c r="A35" s="42" t="s">
        <v>18</v>
      </c>
      <c r="B35" s="43" t="s">
        <v>16</v>
      </c>
      <c r="C35" s="48">
        <v>0</v>
      </c>
      <c r="D35" s="48">
        <v>0</v>
      </c>
      <c r="E35" s="8"/>
    </row>
    <row r="36" spans="1:5" s="9" customFormat="1" ht="12.75">
      <c r="A36" s="34" t="s">
        <v>20</v>
      </c>
      <c r="B36" s="43" t="s">
        <v>21</v>
      </c>
      <c r="C36" s="48">
        <f>SUM(C37:C38)</f>
        <v>0</v>
      </c>
      <c r="D36" s="48">
        <f>SUM(D37:D38)</f>
        <v>52015.31</v>
      </c>
      <c r="E36" s="8"/>
    </row>
    <row r="37" spans="1:5" s="9" customFormat="1" ht="12.75">
      <c r="A37" s="34" t="s">
        <v>22</v>
      </c>
      <c r="B37" s="43" t="s">
        <v>15</v>
      </c>
      <c r="C37" s="48">
        <v>0</v>
      </c>
      <c r="D37" s="48">
        <v>44980.31</v>
      </c>
      <c r="E37" s="8"/>
    </row>
    <row r="38" spans="1:5" s="9" customFormat="1" ht="12.75">
      <c r="A38" s="34" t="s">
        <v>46</v>
      </c>
      <c r="B38" s="43" t="s">
        <v>16</v>
      </c>
      <c r="C38" s="48">
        <v>0</v>
      </c>
      <c r="D38" s="48">
        <v>7035</v>
      </c>
      <c r="E38" s="8"/>
    </row>
    <row r="39" spans="1:5" s="9" customFormat="1" ht="12.75">
      <c r="A39" s="30" t="s">
        <v>24</v>
      </c>
      <c r="B39" s="36" t="s">
        <v>25</v>
      </c>
      <c r="C39" s="47">
        <f>SUM(C40,C43)</f>
        <v>0</v>
      </c>
      <c r="D39" s="47">
        <f>SUM(D40+D43)</f>
        <v>14084</v>
      </c>
      <c r="E39" s="8"/>
    </row>
    <row r="40" spans="1:5" s="9" customFormat="1" ht="12.75">
      <c r="A40" s="34" t="s">
        <v>26</v>
      </c>
      <c r="B40" s="35" t="s">
        <v>14</v>
      </c>
      <c r="C40" s="48">
        <f>SUM(C41,C42)</f>
        <v>0</v>
      </c>
      <c r="D40" s="48">
        <f>SUM(D41,D42)</f>
        <v>0</v>
      </c>
      <c r="E40" s="8"/>
    </row>
    <row r="41" spans="1:5" s="9" customFormat="1" ht="12.75">
      <c r="A41" s="34" t="s">
        <v>27</v>
      </c>
      <c r="B41" s="43" t="s">
        <v>15</v>
      </c>
      <c r="C41" s="48">
        <v>0</v>
      </c>
      <c r="D41" s="48">
        <v>0</v>
      </c>
      <c r="E41" s="8"/>
    </row>
    <row r="42" spans="1:5" s="9" customFormat="1" ht="12.75">
      <c r="A42" s="34" t="s">
        <v>28</v>
      </c>
      <c r="B42" s="43" t="s">
        <v>16</v>
      </c>
      <c r="C42" s="48">
        <v>0</v>
      </c>
      <c r="D42" s="48">
        <v>0</v>
      </c>
      <c r="E42" s="8"/>
    </row>
    <row r="43" spans="1:5" s="9" customFormat="1" ht="12.75">
      <c r="A43" s="34" t="s">
        <v>29</v>
      </c>
      <c r="B43" s="43" t="s">
        <v>21</v>
      </c>
      <c r="C43" s="48">
        <f>SUM(C44,C45)</f>
        <v>0</v>
      </c>
      <c r="D43" s="48">
        <f>SUM(D44:D45)</f>
        <v>14084</v>
      </c>
      <c r="E43" s="8"/>
    </row>
    <row r="44" spans="1:5" s="9" customFormat="1" ht="12.75">
      <c r="A44" s="34" t="s">
        <v>30</v>
      </c>
      <c r="B44" s="43" t="s">
        <v>15</v>
      </c>
      <c r="C44" s="48">
        <v>0</v>
      </c>
      <c r="D44" s="48">
        <v>13943</v>
      </c>
      <c r="E44" s="8"/>
    </row>
    <row r="45" spans="1:5" s="9" customFormat="1" ht="12.75">
      <c r="A45" s="34" t="s">
        <v>31</v>
      </c>
      <c r="B45" s="43" t="s">
        <v>16</v>
      </c>
      <c r="C45" s="48">
        <v>0</v>
      </c>
      <c r="D45" s="48">
        <v>141</v>
      </c>
      <c r="E45" s="8"/>
    </row>
    <row r="46" spans="1:5" s="9" customFormat="1" ht="12.75">
      <c r="A46" s="30" t="s">
        <v>32</v>
      </c>
      <c r="B46" s="36" t="s">
        <v>54</v>
      </c>
      <c r="C46" s="47">
        <f>SUM(C43:C45,C47)</f>
        <v>2583508.25</v>
      </c>
      <c r="D46" s="47">
        <f>SUM(D47:D49)</f>
        <v>0</v>
      </c>
      <c r="E46" s="8"/>
    </row>
    <row r="47" spans="1:5" s="9" customFormat="1" ht="12.75">
      <c r="A47" s="34" t="s">
        <v>33</v>
      </c>
      <c r="B47" s="35" t="s">
        <v>47</v>
      </c>
      <c r="C47" s="48">
        <f>SUM(C48,C49)</f>
        <v>2583508.25</v>
      </c>
      <c r="D47" s="48">
        <f>SUM(D48,D49)</f>
        <v>0</v>
      </c>
      <c r="E47" s="8"/>
    </row>
    <row r="48" spans="1:5" s="13" customFormat="1" ht="12.75">
      <c r="A48" s="34" t="s">
        <v>49</v>
      </c>
      <c r="B48" s="43" t="s">
        <v>48</v>
      </c>
      <c r="C48" s="48">
        <v>1938780.92</v>
      </c>
      <c r="D48" s="48">
        <v>0</v>
      </c>
      <c r="E48" s="12"/>
    </row>
    <row r="49" spans="1:5" s="13" customFormat="1" ht="12.75">
      <c r="A49" s="34" t="s">
        <v>50</v>
      </c>
      <c r="B49" s="35" t="s">
        <v>21</v>
      </c>
      <c r="C49" s="48">
        <v>644727.33</v>
      </c>
      <c r="D49" s="48">
        <v>0</v>
      </c>
      <c r="E49" s="12"/>
    </row>
    <row r="50" spans="1:5" s="26" customFormat="1" ht="12.75">
      <c r="A50" s="62" t="s">
        <v>7</v>
      </c>
      <c r="B50" s="63"/>
      <c r="C50" s="46">
        <f>SUM(C6,C28,C30,C31)</f>
        <v>2583508.25</v>
      </c>
      <c r="D50" s="46">
        <f>SUM(D6,D28,D30,D31)</f>
        <v>2933308.85</v>
      </c>
      <c r="E50" s="22"/>
    </row>
    <row r="51" spans="3:5" s="14" customFormat="1" ht="11.25">
      <c r="C51" s="58"/>
      <c r="D51" s="58"/>
      <c r="E51" s="15"/>
    </row>
    <row r="52" spans="3:5" s="14" customFormat="1" ht="11.25">
      <c r="C52" s="58"/>
      <c r="D52" s="58"/>
      <c r="E52" s="15"/>
    </row>
    <row r="53" spans="3:5" s="14" customFormat="1" ht="11.25">
      <c r="C53" s="58"/>
      <c r="D53" s="58"/>
      <c r="E53" s="15"/>
    </row>
    <row r="54" spans="2:5" s="14" customFormat="1" ht="11.25">
      <c r="B54" s="16"/>
      <c r="C54" s="58"/>
      <c r="D54" s="58"/>
      <c r="E54" s="15"/>
    </row>
    <row r="55" spans="3:5" s="1" customFormat="1" ht="12.75">
      <c r="C55" s="59"/>
      <c r="D55" s="59"/>
      <c r="E55"/>
    </row>
    <row r="56" spans="3:5" s="1" customFormat="1" ht="12.75">
      <c r="C56" s="59"/>
      <c r="D56" s="59"/>
      <c r="E56"/>
    </row>
    <row r="57" spans="3:5" s="1" customFormat="1" ht="12.75">
      <c r="C57" s="59"/>
      <c r="D57" s="59"/>
      <c r="E57"/>
    </row>
    <row r="58" spans="3:5" s="1" customFormat="1" ht="12.75">
      <c r="C58" s="59"/>
      <c r="D58" s="59"/>
      <c r="E58"/>
    </row>
    <row r="59" spans="3:5" s="1" customFormat="1" ht="12.75">
      <c r="C59" s="59"/>
      <c r="D59" s="59"/>
      <c r="E59"/>
    </row>
    <row r="60" spans="3:5" s="1" customFormat="1" ht="12.75">
      <c r="C60" s="59"/>
      <c r="D60" s="59"/>
      <c r="E60"/>
    </row>
    <row r="61" spans="3:5" s="1" customFormat="1" ht="12.75">
      <c r="C61" s="59"/>
      <c r="D61" s="59"/>
      <c r="E61"/>
    </row>
    <row r="62" spans="3:5" s="1" customFormat="1" ht="12.75">
      <c r="C62" s="59"/>
      <c r="D62" s="59"/>
      <c r="E62"/>
    </row>
    <row r="63" spans="3:5" s="1" customFormat="1" ht="12.75">
      <c r="C63" s="59"/>
      <c r="D63" s="59"/>
      <c r="E63"/>
    </row>
  </sheetData>
  <mergeCells count="2">
    <mergeCell ref="A3:D3"/>
    <mergeCell ref="A50:B50"/>
  </mergeCells>
  <printOptions/>
  <pageMargins left="0.78" right="0.39" top="1.13" bottom="0.14" header="1.06" footer="0.5118110236220472"/>
  <pageSetup horizontalDpi="300" verticalDpi="300" orientation="portrait" paperSize="9" r:id="rId1"/>
  <headerFooter alignWithMargins="0">
    <oddFooter>&amp;C194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kbaza</cp:lastModifiedBy>
  <cp:lastPrinted>2010-03-16T12:03:35Z</cp:lastPrinted>
  <dcterms:created xsi:type="dcterms:W3CDTF">1997-07-14T12:45:16Z</dcterms:created>
  <dcterms:modified xsi:type="dcterms:W3CDTF">2010-03-16T12:06:17Z</dcterms:modified>
  <cp:category/>
  <cp:version/>
  <cp:contentType/>
  <cp:contentStatus/>
</cp:coreProperties>
</file>