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Fundusz Geodezyjny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<sst xmlns="http://schemas.openxmlformats.org/spreadsheetml/2006/main" count="48" uniqueCount="42">
  <si>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Stan środków pieniężnych</t>
  </si>
  <si>
    <t>Należności</t>
  </si>
  <si>
    <t xml:space="preserve">Zobowiązania (minus)                                                                                                  </t>
  </si>
  <si>
    <t xml:space="preserve">  Przychody</t>
  </si>
  <si>
    <t>§</t>
  </si>
  <si>
    <t>Treść</t>
  </si>
  <si>
    <t>Razem</t>
  </si>
  <si>
    <t xml:space="preserve">  Wydatki</t>
  </si>
  <si>
    <t>zakup materiałów i wyposażenia</t>
  </si>
  <si>
    <t>zakup usług remontowych</t>
  </si>
  <si>
    <t>zakup usług pozostałych</t>
  </si>
  <si>
    <t>IV.</t>
  </si>
  <si>
    <t xml:space="preserve">  Stan Funduszu na koniec roku</t>
  </si>
  <si>
    <t>I.</t>
  </si>
  <si>
    <t>II.</t>
  </si>
  <si>
    <t>III.</t>
  </si>
  <si>
    <t>Wykonanie</t>
  </si>
  <si>
    <t>% wyk.</t>
  </si>
  <si>
    <t>Plan</t>
  </si>
  <si>
    <r>
      <t xml:space="preserve">Dział </t>
    </r>
    <r>
      <rPr>
        <b/>
        <sz val="12"/>
        <rFont val="Times New Roman"/>
        <family val="1"/>
      </rPr>
      <t>710</t>
    </r>
    <r>
      <rPr>
        <sz val="12"/>
        <rFont val="Times New Roman"/>
        <family val="1"/>
      </rPr>
      <t xml:space="preserve"> – Działalność usługowa, </t>
    </r>
  </si>
  <si>
    <r>
      <t>rozdz.</t>
    </r>
    <r>
      <rPr>
        <b/>
        <sz val="12"/>
        <rFont val="Times New Roman"/>
        <family val="1"/>
      </rPr>
      <t xml:space="preserve"> 71030 </t>
    </r>
    <r>
      <rPr>
        <sz val="12"/>
        <rFont val="Times New Roman"/>
        <family val="1"/>
      </rPr>
      <t>– Fundusz Gospodarki Zasobem Geodezyjnym i Kartograficznym</t>
    </r>
  </si>
  <si>
    <t xml:space="preserve"> Stan Funduszu na początek roku</t>
  </si>
  <si>
    <t>0830</t>
  </si>
  <si>
    <t>wpływy z usług</t>
  </si>
  <si>
    <t>0920</t>
  </si>
  <si>
    <t>pozostałe odsetki</t>
  </si>
  <si>
    <t>przelewy redystrybucyjne</t>
  </si>
  <si>
    <t xml:space="preserve">      </t>
  </si>
  <si>
    <t>wydatki na zakupy inwestycyjne funduszy celowych</t>
  </si>
  <si>
    <t>Rodzaje wydatków PFGZGiK</t>
  </si>
  <si>
    <t xml:space="preserve">Bieżąca eksploatacja sprzętu i pomieszczeń </t>
  </si>
  <si>
    <t>Przelewy na Centralny i Wojewódzki Fundusz GZGiK</t>
  </si>
  <si>
    <t>Pozostałe koszty, prowizje bankowe, opłaty sądowe</t>
  </si>
  <si>
    <t>szkolenia pracowników niebedących członkami korpusu służby cywilnej</t>
  </si>
  <si>
    <t>kwota w zł</t>
  </si>
  <si>
    <t>koszty postępowania sądowego i prokuratorskiego</t>
  </si>
  <si>
    <t>Modernizacja Ośrodka Dokumentacji GiK</t>
  </si>
  <si>
    <t>Modernizacja katastru nieruchomości</t>
  </si>
  <si>
    <t>Szkolenia, konferencje</t>
  </si>
  <si>
    <t>Aktualizacja mapy zasadniczej i ewidencyjnej</t>
  </si>
  <si>
    <t>Modernizacja Zespołu Uzgadniania Dokumentacji Projektowej</t>
  </si>
  <si>
    <t>Sprawozdanie z realizacji planu przychodów i wydatków Powiatowego Funduszu Gospodarki Zasobem Geodezyjnym i Kartograficznym za 2010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</si>
</sst>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dd/mm/yy\ h:mm\ AM/PM"/>
    <numFmt numFmtId="169" formatCode="d/m/yyyy"/>
  </numFmts>
  <fonts count="2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8"/>
      <color indexed="10"/>
      <name val="Times New Roman"/>
      <family val="1"/>
    </font>
    <font>
      <sz val="4"/>
      <color indexed="10"/>
      <name val="Times New Roman"/>
      <family val="1"/>
    </font>
    <font>
      <u val="single"/>
      <sz val="8"/>
      <color indexed="10"/>
      <name val="Times New Roman"/>
      <family val="1"/>
    </font>
    <font>
      <sz val="12"/>
      <name val="Arial CE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sz val="12"/>
      <color indexed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3" fontId="13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top" indent="1"/>
    </xf>
    <xf numFmtId="3" fontId="4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quotePrefix="1">
      <alignment horizontal="right" wrapText="1"/>
    </xf>
    <xf numFmtId="3" fontId="4" fillId="0" borderId="0" xfId="0" applyNumberFormat="1" applyFont="1" applyAlignment="1">
      <alignment horizontal="right" wrapText="1"/>
    </xf>
    <xf numFmtId="0" fontId="2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7" fontId="0" fillId="0" borderId="0" xfId="0" applyNumberFormat="1" applyFont="1" applyAlignment="1">
      <alignment/>
    </xf>
    <xf numFmtId="0" fontId="22" fillId="0" borderId="0" xfId="0" applyFont="1" applyAlignment="1">
      <alignment/>
    </xf>
    <xf numFmtId="3" fontId="18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4.125" style="0" customWidth="1"/>
    <col min="6" max="6" width="6.875" style="0" customWidth="1"/>
    <col min="7" max="7" width="4.75390625" style="0" customWidth="1"/>
    <col min="8" max="8" width="7.625" style="0" customWidth="1"/>
    <col min="9" max="9" width="4.75390625" style="0" customWidth="1"/>
    <col min="10" max="10" width="11.625" style="0" customWidth="1"/>
    <col min="11" max="11" width="11.75390625" style="0" customWidth="1"/>
    <col min="12" max="12" width="8.25390625" style="0" customWidth="1"/>
  </cols>
  <sheetData>
    <row r="1" ht="12.75">
      <c r="L1" s="39"/>
    </row>
    <row r="2" spans="1:11" ht="27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7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0" ht="15.75">
      <c r="A4" s="7" t="s">
        <v>19</v>
      </c>
      <c r="B4" s="4"/>
      <c r="C4" s="4"/>
      <c r="D4" s="5"/>
      <c r="E4" s="4"/>
      <c r="F4" s="4"/>
      <c r="G4" s="4"/>
      <c r="H4" s="4"/>
      <c r="I4" s="4"/>
      <c r="J4" s="4"/>
    </row>
    <row r="5" spans="1:10" ht="15.75">
      <c r="A5" s="7" t="s">
        <v>20</v>
      </c>
      <c r="B5" s="4"/>
      <c r="C5" s="4"/>
      <c r="D5" s="5"/>
      <c r="E5" s="4"/>
      <c r="F5" s="4"/>
      <c r="G5" s="4"/>
      <c r="H5" s="4"/>
      <c r="I5" s="4"/>
      <c r="J5" s="4"/>
    </row>
    <row r="6" spans="1:10" ht="15.75">
      <c r="A6" s="7"/>
      <c r="B6" s="4"/>
      <c r="C6" s="4"/>
      <c r="D6" s="5"/>
      <c r="E6" s="4"/>
      <c r="F6" s="4"/>
      <c r="G6" s="4"/>
      <c r="H6" s="4"/>
      <c r="I6" s="4"/>
      <c r="J6" s="4"/>
    </row>
    <row r="7" spans="1:12" ht="15.75">
      <c r="A7" s="22"/>
      <c r="B7" s="4"/>
      <c r="C7" s="4"/>
      <c r="D7" s="5"/>
      <c r="E7" s="4"/>
      <c r="F7" s="4"/>
      <c r="G7" s="4"/>
      <c r="H7" s="4"/>
      <c r="I7" s="4"/>
      <c r="J7" s="6" t="s">
        <v>18</v>
      </c>
      <c r="K7" s="34" t="s">
        <v>16</v>
      </c>
      <c r="L7" s="21" t="s">
        <v>17</v>
      </c>
    </row>
    <row r="8" spans="1:12" s="20" customFormat="1" ht="18.75">
      <c r="A8" s="23" t="s">
        <v>13</v>
      </c>
      <c r="B8" s="50" t="s">
        <v>21</v>
      </c>
      <c r="C8" s="50"/>
      <c r="D8" s="50"/>
      <c r="E8" s="50"/>
      <c r="F8" s="50"/>
      <c r="G8" s="50"/>
      <c r="H8" s="50"/>
      <c r="I8" s="4"/>
      <c r="J8" s="24">
        <f>J9+J10-J11</f>
        <v>1735991</v>
      </c>
      <c r="K8" s="24">
        <f>K9+K10-K11</f>
        <v>1735991</v>
      </c>
      <c r="L8" s="44">
        <f>K8/J8</f>
        <v>1</v>
      </c>
    </row>
    <row r="9" spans="1:12" s="20" customFormat="1" ht="12.75">
      <c r="A9" s="15"/>
      <c r="B9" s="15"/>
      <c r="C9" s="15" t="s">
        <v>0</v>
      </c>
      <c r="D9" s="14"/>
      <c r="E9" s="15"/>
      <c r="F9" s="15"/>
      <c r="G9" s="15"/>
      <c r="H9" s="15"/>
      <c r="I9" s="15"/>
      <c r="J9" s="19">
        <v>1790924</v>
      </c>
      <c r="K9" s="19">
        <v>1790924</v>
      </c>
      <c r="L9" s="44">
        <f>K9/J9</f>
        <v>1</v>
      </c>
    </row>
    <row r="10" spans="1:12" s="20" customFormat="1" ht="12.75">
      <c r="A10" s="15"/>
      <c r="B10" s="15"/>
      <c r="C10" s="15" t="s">
        <v>1</v>
      </c>
      <c r="D10" s="14"/>
      <c r="E10" s="15"/>
      <c r="F10" s="15"/>
      <c r="G10" s="15"/>
      <c r="H10" s="15"/>
      <c r="I10" s="15"/>
      <c r="J10" s="19">
        <v>4523</v>
      </c>
      <c r="K10" s="19">
        <v>4523</v>
      </c>
      <c r="L10" s="44">
        <f>K10/J10</f>
        <v>1</v>
      </c>
    </row>
    <row r="11" spans="1:12" ht="12.75">
      <c r="A11" s="15"/>
      <c r="B11" s="15"/>
      <c r="C11" s="15" t="s">
        <v>2</v>
      </c>
      <c r="D11" s="14"/>
      <c r="E11" s="15"/>
      <c r="F11" s="15"/>
      <c r="G11" s="15"/>
      <c r="H11" s="15"/>
      <c r="I11" s="15"/>
      <c r="J11" s="19">
        <v>59456</v>
      </c>
      <c r="K11" s="19">
        <v>59456</v>
      </c>
      <c r="L11" s="44">
        <f>K11/J11</f>
        <v>1</v>
      </c>
    </row>
    <row r="12" spans="1:10" ht="12.75">
      <c r="A12" s="25"/>
      <c r="B12" s="2"/>
      <c r="C12" s="2"/>
      <c r="D12" s="3"/>
      <c r="E12" s="2"/>
      <c r="F12" s="2"/>
      <c r="G12" s="2"/>
      <c r="H12" s="2"/>
      <c r="I12" s="2"/>
      <c r="J12" s="2"/>
    </row>
    <row r="13" spans="1:10" s="20" customFormat="1" ht="18.75">
      <c r="A13" s="23" t="s">
        <v>14</v>
      </c>
      <c r="B13" s="9" t="s">
        <v>3</v>
      </c>
      <c r="C13" s="4"/>
      <c r="D13" s="5"/>
      <c r="E13" s="4"/>
      <c r="F13" s="4"/>
      <c r="G13" s="4"/>
      <c r="H13" s="4"/>
      <c r="I13" s="4"/>
      <c r="J13" s="4"/>
    </row>
    <row r="14" spans="1:10" s="20" customFormat="1" ht="15.75">
      <c r="A14" s="18"/>
      <c r="B14" s="4"/>
      <c r="C14" s="4"/>
      <c r="D14" s="5"/>
      <c r="E14" s="4"/>
      <c r="F14" s="4"/>
      <c r="G14" s="4"/>
      <c r="H14" s="4"/>
      <c r="I14" s="4"/>
      <c r="J14" s="4"/>
    </row>
    <row r="15" spans="1:10" s="20" customFormat="1" ht="15">
      <c r="A15" s="26"/>
      <c r="B15" s="17" t="s">
        <v>4</v>
      </c>
      <c r="C15" s="4"/>
      <c r="D15" s="52" t="s">
        <v>5</v>
      </c>
      <c r="E15" s="52"/>
      <c r="F15" s="4"/>
      <c r="G15" s="4"/>
      <c r="H15" s="4"/>
      <c r="I15" s="4"/>
      <c r="J15" s="4"/>
    </row>
    <row r="16" spans="1:12" ht="15.75">
      <c r="A16" s="10"/>
      <c r="B16" s="40" t="s">
        <v>22</v>
      </c>
      <c r="C16" s="4"/>
      <c r="D16" s="11" t="s">
        <v>23</v>
      </c>
      <c r="E16" s="4"/>
      <c r="F16" s="4"/>
      <c r="G16" s="4"/>
      <c r="H16" s="4"/>
      <c r="I16" s="4"/>
      <c r="J16" s="41">
        <v>950000</v>
      </c>
      <c r="K16" s="41">
        <v>384991</v>
      </c>
      <c r="L16" s="44">
        <f>K16/J16</f>
        <v>0.4052536842105263</v>
      </c>
    </row>
    <row r="17" spans="1:12" ht="15.75">
      <c r="A17" s="10"/>
      <c r="B17" s="40" t="s">
        <v>24</v>
      </c>
      <c r="C17" s="4"/>
      <c r="D17" s="11" t="s">
        <v>25</v>
      </c>
      <c r="E17" s="4"/>
      <c r="F17" s="4"/>
      <c r="G17" s="4"/>
      <c r="H17" s="4"/>
      <c r="I17" s="4"/>
      <c r="J17" s="41">
        <v>45000</v>
      </c>
      <c r="K17" s="41">
        <v>22453</v>
      </c>
      <c r="L17" s="44">
        <f>K17/J17</f>
        <v>0.49895555555555554</v>
      </c>
    </row>
    <row r="18" spans="1:12" ht="16.5">
      <c r="A18" s="12"/>
      <c r="B18" s="28" t="s">
        <v>6</v>
      </c>
      <c r="C18" s="12"/>
      <c r="D18" s="29"/>
      <c r="E18" s="4"/>
      <c r="F18" s="4"/>
      <c r="G18" s="4"/>
      <c r="H18" s="4"/>
      <c r="I18" s="4"/>
      <c r="J18" s="24">
        <f>SUM(J16:J17)</f>
        <v>995000</v>
      </c>
      <c r="K18" s="24">
        <f>SUM(K16:K17)</f>
        <v>407444</v>
      </c>
      <c r="L18" s="44">
        <f>K18/J18</f>
        <v>0.40949145728643216</v>
      </c>
    </row>
    <row r="19" spans="1:10" ht="12.75">
      <c r="A19" s="30"/>
      <c r="B19" s="2"/>
      <c r="C19" s="2"/>
      <c r="D19" s="3"/>
      <c r="E19" s="2"/>
      <c r="F19" s="2"/>
      <c r="G19" s="2"/>
      <c r="H19" s="2"/>
      <c r="I19" s="2"/>
      <c r="J19" s="2"/>
    </row>
    <row r="20" spans="1:10" s="20" customFormat="1" ht="18.75">
      <c r="A20" s="23" t="s">
        <v>15</v>
      </c>
      <c r="B20" s="9" t="s">
        <v>7</v>
      </c>
      <c r="C20" s="4"/>
      <c r="D20" s="5"/>
      <c r="E20" s="4"/>
      <c r="F20" s="4"/>
      <c r="G20" s="4"/>
      <c r="H20" s="4"/>
      <c r="I20" s="4"/>
      <c r="J20" s="4"/>
    </row>
    <row r="21" spans="1:10" s="20" customFormat="1" ht="12.75">
      <c r="A21" s="4"/>
      <c r="B21" s="4"/>
      <c r="C21" s="4"/>
      <c r="D21" s="5"/>
      <c r="E21" s="4"/>
      <c r="F21" s="4"/>
      <c r="G21" s="4"/>
      <c r="H21" s="4"/>
      <c r="I21" s="42" t="s">
        <v>27</v>
      </c>
      <c r="J21" s="4"/>
    </row>
    <row r="22" spans="1:10" s="20" customFormat="1" ht="15" customHeight="1">
      <c r="A22" s="12"/>
      <c r="B22" s="43" t="s">
        <v>4</v>
      </c>
      <c r="C22" s="4"/>
      <c r="D22" s="53" t="s">
        <v>5</v>
      </c>
      <c r="E22" s="53"/>
      <c r="F22" s="4"/>
      <c r="G22" s="4"/>
      <c r="H22" s="4"/>
      <c r="I22" s="4"/>
      <c r="J22" s="8" t="s">
        <v>34</v>
      </c>
    </row>
    <row r="23" spans="1:12" s="20" customFormat="1" ht="15.75">
      <c r="A23" s="12"/>
      <c r="B23" s="26">
        <v>4210</v>
      </c>
      <c r="C23" s="4"/>
      <c r="D23" s="13" t="s">
        <v>8</v>
      </c>
      <c r="E23" s="4"/>
      <c r="F23" s="4"/>
      <c r="G23" s="4"/>
      <c r="H23" s="4"/>
      <c r="I23" s="4"/>
      <c r="J23" s="27">
        <v>150000</v>
      </c>
      <c r="K23" s="27">
        <v>23622</v>
      </c>
      <c r="L23" s="44">
        <f>K23/J23</f>
        <v>0.15748</v>
      </c>
    </row>
    <row r="24" spans="1:12" s="20" customFormat="1" ht="15.75">
      <c r="A24" s="12"/>
      <c r="B24" s="26">
        <v>4270</v>
      </c>
      <c r="C24" s="4"/>
      <c r="D24" s="13" t="s">
        <v>9</v>
      </c>
      <c r="E24" s="4"/>
      <c r="F24" s="4"/>
      <c r="G24" s="4"/>
      <c r="H24" s="4"/>
      <c r="I24" s="4"/>
      <c r="J24" s="27">
        <v>50000</v>
      </c>
      <c r="K24" s="27">
        <v>4130</v>
      </c>
      <c r="L24" s="44">
        <f aca="true" t="shared" si="0" ref="L24:L46">K24/J24</f>
        <v>0.0826</v>
      </c>
    </row>
    <row r="25" spans="1:12" s="20" customFormat="1" ht="15.75">
      <c r="A25" s="12"/>
      <c r="B25" s="26">
        <v>4300</v>
      </c>
      <c r="C25" s="4"/>
      <c r="D25" s="13" t="s">
        <v>10</v>
      </c>
      <c r="E25" s="4"/>
      <c r="F25" s="4"/>
      <c r="G25" s="4"/>
      <c r="H25" s="4"/>
      <c r="I25" s="4"/>
      <c r="J25" s="27">
        <v>1149491</v>
      </c>
      <c r="K25" s="27">
        <v>129697</v>
      </c>
      <c r="L25" s="44">
        <f t="shared" si="0"/>
        <v>0.11282993951235808</v>
      </c>
    </row>
    <row r="26" spans="1:12" s="20" customFormat="1" ht="15.75">
      <c r="A26" s="12"/>
      <c r="B26" s="26">
        <v>4610</v>
      </c>
      <c r="C26" s="4"/>
      <c r="D26" s="13" t="s">
        <v>35</v>
      </c>
      <c r="E26" s="4"/>
      <c r="F26" s="4"/>
      <c r="G26" s="4"/>
      <c r="H26" s="4"/>
      <c r="I26" s="4"/>
      <c r="J26" s="27">
        <v>16500</v>
      </c>
      <c r="K26" s="27">
        <v>0</v>
      </c>
      <c r="L26" s="44">
        <f t="shared" si="0"/>
        <v>0</v>
      </c>
    </row>
    <row r="27" spans="1:12" s="20" customFormat="1" ht="15.75" customHeight="1">
      <c r="A27" s="12"/>
      <c r="B27" s="26">
        <v>4700</v>
      </c>
      <c r="C27" s="4"/>
      <c r="D27" s="54" t="s">
        <v>33</v>
      </c>
      <c r="E27" s="54"/>
      <c r="F27" s="54"/>
      <c r="G27" s="54"/>
      <c r="H27" s="54"/>
      <c r="I27" s="54"/>
      <c r="J27" s="27">
        <v>40000</v>
      </c>
      <c r="K27" s="27">
        <v>12443</v>
      </c>
      <c r="L27" s="44">
        <f t="shared" si="0"/>
        <v>0.311075</v>
      </c>
    </row>
    <row r="28" spans="1:12" ht="15.75">
      <c r="A28" s="12"/>
      <c r="B28" s="26">
        <v>6120</v>
      </c>
      <c r="C28" s="4"/>
      <c r="D28" s="13" t="s">
        <v>28</v>
      </c>
      <c r="E28" s="4"/>
      <c r="F28" s="4"/>
      <c r="G28" s="4"/>
      <c r="H28" s="4"/>
      <c r="I28" s="4"/>
      <c r="J28" s="27">
        <v>626000</v>
      </c>
      <c r="K28" s="27">
        <v>39906</v>
      </c>
      <c r="L28" s="44">
        <f t="shared" si="0"/>
        <v>0.06374760383386581</v>
      </c>
    </row>
    <row r="29" spans="1:12" s="33" customFormat="1" ht="15.75">
      <c r="A29" s="12"/>
      <c r="B29" s="26">
        <v>2960</v>
      </c>
      <c r="C29" s="4"/>
      <c r="D29" s="13" t="s">
        <v>26</v>
      </c>
      <c r="E29" s="4"/>
      <c r="F29" s="4"/>
      <c r="G29" s="4"/>
      <c r="H29" s="4"/>
      <c r="I29" s="4"/>
      <c r="J29" s="27">
        <v>199000</v>
      </c>
      <c r="K29" s="27">
        <v>77836</v>
      </c>
      <c r="L29" s="44">
        <f t="shared" si="0"/>
        <v>0.3911356783919598</v>
      </c>
    </row>
    <row r="30" spans="1:12" s="20" customFormat="1" ht="16.5">
      <c r="A30" s="12"/>
      <c r="B30" s="28" t="s">
        <v>6</v>
      </c>
      <c r="C30" s="12"/>
      <c r="D30" s="28"/>
      <c r="E30" s="4"/>
      <c r="F30" s="4"/>
      <c r="G30" s="4"/>
      <c r="H30" s="4"/>
      <c r="I30" s="4"/>
      <c r="J30" s="24">
        <f>SUM(J23:J29)</f>
        <v>2230991</v>
      </c>
      <c r="K30" s="24">
        <f>SUM(K23:K29)</f>
        <v>287634</v>
      </c>
      <c r="L30" s="44">
        <f t="shared" si="0"/>
        <v>0.12892656223176158</v>
      </c>
    </row>
    <row r="31" spans="1:12" s="20" customFormat="1" ht="16.5">
      <c r="A31" s="1"/>
      <c r="B31" s="2"/>
      <c r="C31" s="2"/>
      <c r="D31" s="3"/>
      <c r="E31" s="2"/>
      <c r="F31" s="2"/>
      <c r="G31" s="2"/>
      <c r="H31" s="2"/>
      <c r="I31" s="2"/>
      <c r="J31" s="2"/>
      <c r="K31" s="31"/>
      <c r="L31" s="44"/>
    </row>
    <row r="32" spans="1:14" s="20" customFormat="1" ht="18.75">
      <c r="A32" s="23" t="s">
        <v>11</v>
      </c>
      <c r="B32" s="9" t="s">
        <v>12</v>
      </c>
      <c r="C32" s="4"/>
      <c r="D32" s="5"/>
      <c r="E32" s="4"/>
      <c r="F32" s="4"/>
      <c r="G32" s="4"/>
      <c r="H32" s="4"/>
      <c r="I32" s="4"/>
      <c r="J32" s="31">
        <f>J33+J34-J35</f>
        <v>500000</v>
      </c>
      <c r="K32" s="31">
        <f>K33+K34-K35</f>
        <v>1855801</v>
      </c>
      <c r="L32" s="44">
        <f t="shared" si="0"/>
        <v>3.711602</v>
      </c>
      <c r="N32" s="35"/>
    </row>
    <row r="33" spans="1:12" ht="12.75">
      <c r="A33" s="15"/>
      <c r="B33" s="15" t="s">
        <v>0</v>
      </c>
      <c r="C33" s="15"/>
      <c r="D33" s="14"/>
      <c r="E33" s="15"/>
      <c r="F33" s="15"/>
      <c r="G33" s="15"/>
      <c r="H33" s="15"/>
      <c r="I33" s="15"/>
      <c r="J33" s="19">
        <v>535000</v>
      </c>
      <c r="K33" s="19">
        <v>1874175</v>
      </c>
      <c r="L33" s="44">
        <f t="shared" si="0"/>
        <v>3.503130841121495</v>
      </c>
    </row>
    <row r="34" spans="1:12" ht="12.75">
      <c r="A34" s="15"/>
      <c r="B34" s="15" t="s">
        <v>1</v>
      </c>
      <c r="C34" s="15"/>
      <c r="D34" s="14"/>
      <c r="E34" s="15"/>
      <c r="F34" s="15"/>
      <c r="G34" s="15"/>
      <c r="H34" s="15"/>
      <c r="I34" s="15"/>
      <c r="J34" s="19">
        <v>15000</v>
      </c>
      <c r="K34" s="19">
        <v>22406</v>
      </c>
      <c r="L34" s="44">
        <f t="shared" si="0"/>
        <v>1.4937333333333334</v>
      </c>
    </row>
    <row r="35" spans="1:13" ht="12.75">
      <c r="A35" s="15"/>
      <c r="B35" s="15" t="s">
        <v>2</v>
      </c>
      <c r="C35" s="15"/>
      <c r="D35" s="14"/>
      <c r="E35" s="15"/>
      <c r="F35" s="15"/>
      <c r="G35" s="15"/>
      <c r="H35" s="15"/>
      <c r="I35" s="15"/>
      <c r="J35" s="19">
        <v>50000</v>
      </c>
      <c r="K35" s="19">
        <v>40780</v>
      </c>
      <c r="L35" s="44">
        <f t="shared" si="0"/>
        <v>0.8156</v>
      </c>
      <c r="M35" s="32"/>
    </row>
    <row r="36" spans="1:14" s="20" customFormat="1" ht="12.75">
      <c r="A36" s="25"/>
      <c r="B36" s="2"/>
      <c r="C36" s="2"/>
      <c r="D36" s="3"/>
      <c r="E36" s="2"/>
      <c r="F36" s="2"/>
      <c r="G36" s="2"/>
      <c r="H36" s="2"/>
      <c r="I36" s="2"/>
      <c r="J36" s="2"/>
      <c r="L36" s="44"/>
      <c r="N36" s="35"/>
    </row>
    <row r="37" spans="1:12" s="20" customFormat="1" ht="12.75" customHeight="1">
      <c r="A37" s="9" t="s">
        <v>29</v>
      </c>
      <c r="B37" s="4"/>
      <c r="C37" s="4"/>
      <c r="D37" s="5"/>
      <c r="E37" s="4"/>
      <c r="F37" s="4"/>
      <c r="G37" s="4"/>
      <c r="H37" s="4"/>
      <c r="I37" s="4"/>
      <c r="J37" s="4"/>
      <c r="L37" s="44"/>
    </row>
    <row r="38" spans="1:12" s="20" customFormat="1" ht="14.25" customHeight="1">
      <c r="A38" s="7"/>
      <c r="B38" s="4"/>
      <c r="C38" s="4"/>
      <c r="D38" s="5"/>
      <c r="E38" s="4"/>
      <c r="F38" s="4"/>
      <c r="G38" s="4"/>
      <c r="H38" s="4"/>
      <c r="I38" s="4"/>
      <c r="J38" s="4"/>
      <c r="L38" s="44"/>
    </row>
    <row r="39" spans="1:12" s="20" customFormat="1" ht="15" customHeight="1">
      <c r="A39" s="26">
        <v>1</v>
      </c>
      <c r="B39" s="36" t="s">
        <v>39</v>
      </c>
      <c r="C39" s="16"/>
      <c r="D39" s="11"/>
      <c r="E39" s="16"/>
      <c r="F39" s="16"/>
      <c r="G39" s="16"/>
      <c r="H39" s="16"/>
      <c r="I39" s="16"/>
      <c r="J39" s="27">
        <v>374491</v>
      </c>
      <c r="K39" s="27"/>
      <c r="L39" s="44">
        <f t="shared" si="0"/>
        <v>0</v>
      </c>
    </row>
    <row r="40" spans="1:12" s="20" customFormat="1" ht="15" customHeight="1">
      <c r="A40" s="26">
        <v>2</v>
      </c>
      <c r="B40" s="51" t="s">
        <v>36</v>
      </c>
      <c r="C40" s="51"/>
      <c r="D40" s="51"/>
      <c r="E40" s="51"/>
      <c r="F40" s="51"/>
      <c r="G40" s="51"/>
      <c r="H40" s="51"/>
      <c r="I40" s="51"/>
      <c r="J40" s="27">
        <v>776000</v>
      </c>
      <c r="K40" s="27">
        <v>39906</v>
      </c>
      <c r="L40" s="44">
        <f t="shared" si="0"/>
        <v>0.05142525773195876</v>
      </c>
    </row>
    <row r="41" spans="1:12" s="20" customFormat="1" ht="15">
      <c r="A41" s="26">
        <v>3</v>
      </c>
      <c r="B41" s="51" t="s">
        <v>37</v>
      </c>
      <c r="C41" s="51"/>
      <c r="D41" s="51"/>
      <c r="E41" s="51"/>
      <c r="F41" s="51"/>
      <c r="G41" s="51"/>
      <c r="H41" s="51"/>
      <c r="I41" s="51"/>
      <c r="J41" s="37">
        <v>320000</v>
      </c>
      <c r="K41" s="27">
        <v>105191</v>
      </c>
      <c r="L41" s="44">
        <f t="shared" si="0"/>
        <v>0.328721875</v>
      </c>
    </row>
    <row r="42" spans="1:12" s="20" customFormat="1" ht="15" customHeight="1">
      <c r="A42" s="26">
        <v>4</v>
      </c>
      <c r="B42" s="51" t="s">
        <v>40</v>
      </c>
      <c r="C42" s="51"/>
      <c r="D42" s="51"/>
      <c r="E42" s="51"/>
      <c r="F42" s="51"/>
      <c r="G42" s="51"/>
      <c r="H42" s="51"/>
      <c r="I42" s="51"/>
      <c r="J42" s="37">
        <f>120000+30000</f>
        <v>150000</v>
      </c>
      <c r="K42" s="27">
        <v>22828</v>
      </c>
      <c r="L42" s="44">
        <f t="shared" si="0"/>
        <v>0.15218666666666666</v>
      </c>
    </row>
    <row r="43" spans="1:12" s="20" customFormat="1" ht="15">
      <c r="A43" s="26">
        <v>5</v>
      </c>
      <c r="B43" s="48" t="s">
        <v>30</v>
      </c>
      <c r="C43" s="48"/>
      <c r="D43" s="48"/>
      <c r="E43" s="48"/>
      <c r="F43" s="48"/>
      <c r="G43" s="48"/>
      <c r="H43" s="48"/>
      <c r="I43" s="48"/>
      <c r="J43" s="37">
        <v>350000</v>
      </c>
      <c r="K43" s="27">
        <v>27752</v>
      </c>
      <c r="L43" s="44">
        <f t="shared" si="0"/>
        <v>0.07929142857142857</v>
      </c>
    </row>
    <row r="44" spans="1:12" ht="15">
      <c r="A44" s="26">
        <v>6</v>
      </c>
      <c r="B44" s="36" t="s">
        <v>38</v>
      </c>
      <c r="C44" s="38"/>
      <c r="D44" s="38"/>
      <c r="E44" s="38"/>
      <c r="F44" s="38"/>
      <c r="G44" s="38"/>
      <c r="H44" s="38"/>
      <c r="I44" s="38"/>
      <c r="J44" s="27">
        <v>40000</v>
      </c>
      <c r="K44" s="27">
        <v>12443</v>
      </c>
      <c r="L44" s="44">
        <f t="shared" si="0"/>
        <v>0.311075</v>
      </c>
    </row>
    <row r="45" spans="1:12" ht="15">
      <c r="A45" s="26">
        <v>7</v>
      </c>
      <c r="B45" s="36" t="s">
        <v>32</v>
      </c>
      <c r="C45" s="4"/>
      <c r="D45" s="5"/>
      <c r="E45" s="4"/>
      <c r="F45" s="4"/>
      <c r="G45" s="4"/>
      <c r="H45" s="4"/>
      <c r="I45" s="4"/>
      <c r="J45" s="27">
        <f>6000+15500</f>
        <v>21500</v>
      </c>
      <c r="K45" s="27">
        <v>1678</v>
      </c>
      <c r="L45" s="44">
        <f t="shared" si="0"/>
        <v>0.07804651162790698</v>
      </c>
    </row>
    <row r="46" spans="1:12" ht="15">
      <c r="A46" s="26">
        <v>8</v>
      </c>
      <c r="B46" s="36" t="s">
        <v>31</v>
      </c>
      <c r="C46" s="16"/>
      <c r="D46" s="11"/>
      <c r="E46" s="16"/>
      <c r="F46" s="16"/>
      <c r="G46" s="16"/>
      <c r="H46" s="16"/>
      <c r="I46" s="16"/>
      <c r="J46" s="27">
        <v>199000</v>
      </c>
      <c r="K46" s="27">
        <v>77836</v>
      </c>
      <c r="L46" s="44">
        <f t="shared" si="0"/>
        <v>0.3911356783919598</v>
      </c>
    </row>
    <row r="47" spans="1:11" ht="15">
      <c r="A47" s="45"/>
      <c r="B47" s="38"/>
      <c r="C47" s="38"/>
      <c r="D47" s="38"/>
      <c r="E47" s="38"/>
      <c r="F47" s="38"/>
      <c r="G47" s="38"/>
      <c r="H47" s="38"/>
      <c r="I47" s="38"/>
      <c r="J47" s="46"/>
      <c r="K47" s="46"/>
    </row>
    <row r="48" spans="1:10" ht="15">
      <c r="A48" s="45"/>
      <c r="B48" s="38"/>
      <c r="C48" s="38"/>
      <c r="D48" s="38"/>
      <c r="E48" s="38"/>
      <c r="F48" s="38"/>
      <c r="G48" s="38"/>
      <c r="H48" s="38"/>
      <c r="I48" s="38"/>
      <c r="J48" s="38"/>
    </row>
  </sheetData>
  <mergeCells count="9">
    <mergeCell ref="B43:I43"/>
    <mergeCell ref="A2:K2"/>
    <mergeCell ref="B8:H8"/>
    <mergeCell ref="B42:I42"/>
    <mergeCell ref="D15:E15"/>
    <mergeCell ref="D22:E22"/>
    <mergeCell ref="D27:I27"/>
    <mergeCell ref="B41:I41"/>
    <mergeCell ref="B40:I40"/>
  </mergeCells>
  <printOptions/>
  <pageMargins left="0.75" right="0.2" top="0.48" bottom="1" header="0.2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cp:lastPrinted>2010-08-06T13:08:37Z</cp:lastPrinted>
  <dcterms:created xsi:type="dcterms:W3CDTF">1997-02-26T13:46:56Z</dcterms:created>
  <dcterms:modified xsi:type="dcterms:W3CDTF">2010-08-09T10:22:05Z</dcterms:modified>
  <cp:category/>
  <cp:version/>
  <cp:contentType/>
  <cp:contentStatus/>
</cp:coreProperties>
</file>