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Skutki " sheetId="7" r:id="rId7"/>
  </sheets>
  <definedNames>
    <definedName name="_xlnm.Print_Area" localSheetId="6">'Skutki '!$A$1:$D$57</definedName>
  </definedNames>
  <calcPr fullCalcOnLoad="1"/>
</workbook>
</file>

<file path=xl/sharedStrings.xml><?xml version="1.0" encoding="utf-8"?>
<sst xmlns="http://schemas.openxmlformats.org/spreadsheetml/2006/main" count="105" uniqueCount="55">
  <si>
    <t>w zł</t>
  </si>
  <si>
    <t>Wyszczególnienie</t>
  </si>
  <si>
    <t>Skutki ulg</t>
  </si>
  <si>
    <t>zwol. garaży służących do przechowywania pojazd. inwalidzkich</t>
  </si>
  <si>
    <t>zwol. lokali mieszk. zajmowanych na podstawie decyzji admin.</t>
  </si>
  <si>
    <t>Razem</t>
  </si>
  <si>
    <t>Skutki finansowe udzielonych przez gminę: ulg i umorzeń</t>
  </si>
  <si>
    <t>Lp.</t>
  </si>
  <si>
    <t>1.</t>
  </si>
  <si>
    <t>1.1.</t>
  </si>
  <si>
    <t>osoby prawne</t>
  </si>
  <si>
    <t>należność główna</t>
  </si>
  <si>
    <t>odsetki</t>
  </si>
  <si>
    <t>1.1.1.</t>
  </si>
  <si>
    <t>1.1.2.</t>
  </si>
  <si>
    <t xml:space="preserve">Umorzenie zaległości podatkowej </t>
  </si>
  <si>
    <t>1.2.</t>
  </si>
  <si>
    <t>osoby fizyczne</t>
  </si>
  <si>
    <t>1.2.1</t>
  </si>
  <si>
    <t>1.2.2</t>
  </si>
  <si>
    <t>2.</t>
  </si>
  <si>
    <t>Przesunięcie terminu płatności i rozłożenie na raty</t>
  </si>
  <si>
    <t>2.1.</t>
  </si>
  <si>
    <t>2.1.1.</t>
  </si>
  <si>
    <t>2.1.2.</t>
  </si>
  <si>
    <t>2.2.</t>
  </si>
  <si>
    <t>2.2.1.</t>
  </si>
  <si>
    <t>2.2.2.</t>
  </si>
  <si>
    <t>3.</t>
  </si>
  <si>
    <t>3.1.</t>
  </si>
  <si>
    <t>3.2.</t>
  </si>
  <si>
    <t>II.</t>
  </si>
  <si>
    <t>III.</t>
  </si>
  <si>
    <t>Umorzenie zaległości podatkowej</t>
  </si>
  <si>
    <t>1.2.2.</t>
  </si>
  <si>
    <t>os. prawne</t>
  </si>
  <si>
    <t>Obniżenie stawek</t>
  </si>
  <si>
    <t>I.</t>
  </si>
  <si>
    <t>Skutki zwolnień na podstawie uchwały nr XXXVII/820/09 Rady Miasta Gdyni z dnia 29.11.2009r.:</t>
  </si>
  <si>
    <t>Skutki obniżenia górnych stawek podatku od środków transportowych</t>
  </si>
  <si>
    <t>os.fizyczne</t>
  </si>
  <si>
    <t>Opłata za gospodarowanie odpadami komunalnymi - w tym</t>
  </si>
  <si>
    <t xml:space="preserve">1. </t>
  </si>
  <si>
    <t>1.1</t>
  </si>
  <si>
    <t>1.1.1</t>
  </si>
  <si>
    <t>1.1.2</t>
  </si>
  <si>
    <t>Odroczenie terminu płatności i rozłożenie na raty</t>
  </si>
  <si>
    <t>4.</t>
  </si>
  <si>
    <t>4.1</t>
  </si>
  <si>
    <t>4.2</t>
  </si>
  <si>
    <t>Skutki obniżenia górnych stawek podatku od nieruchomości</t>
  </si>
  <si>
    <t>oraz skutki obniżenia górnych stawek podatku do 31 grudnia 2015 r.</t>
  </si>
  <si>
    <t>Załącznik nr 1</t>
  </si>
  <si>
    <r>
      <t xml:space="preserve">Podatek od nieruchomości   </t>
    </r>
    <r>
      <rPr>
        <sz val="10"/>
        <rFont val="Times New Roman"/>
        <family val="1"/>
      </rPr>
      <t>-  w tym:</t>
    </r>
    <r>
      <rPr>
        <b/>
        <sz val="10"/>
        <rFont val="Times New Roman"/>
        <family val="1"/>
      </rPr>
      <t xml:space="preserve">         </t>
    </r>
  </si>
  <si>
    <r>
      <t xml:space="preserve">Podatek od środków transportowych  </t>
    </r>
    <r>
      <rPr>
        <sz val="10"/>
        <rFont val="Times New Roman"/>
        <family val="1"/>
      </rPr>
      <t xml:space="preserve"> -  w tym: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</si>
</sst>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  <numFmt numFmtId="173" formatCode="#,##0.00\ _z_ł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2" fontId="0" fillId="0" borderId="0" xfId="0" applyAlignment="1">
      <alignment/>
    </xf>
    <xf numFmtId="2" fontId="5" fillId="0" borderId="0" xfId="0" applyFont="1" applyFill="1" applyAlignment="1">
      <alignment/>
    </xf>
    <xf numFmtId="2" fontId="4" fillId="0" borderId="0" xfId="0" applyFont="1" applyFill="1" applyAlignment="1">
      <alignment/>
    </xf>
    <xf numFmtId="2" fontId="5" fillId="0" borderId="0" xfId="0" applyFont="1" applyFill="1" applyAlignment="1">
      <alignment/>
    </xf>
    <xf numFmtId="2" fontId="6" fillId="0" borderId="0" xfId="0" applyFont="1" applyFill="1" applyAlignment="1">
      <alignment/>
    </xf>
    <xf numFmtId="2" fontId="7" fillId="0" borderId="0" xfId="0" applyFont="1" applyFill="1" applyAlignment="1">
      <alignment/>
    </xf>
    <xf numFmtId="2" fontId="1" fillId="0" borderId="0" xfId="0" applyFont="1" applyFill="1" applyAlignment="1">
      <alignment/>
    </xf>
    <xf numFmtId="2" fontId="1" fillId="0" borderId="0" xfId="0" applyFont="1" applyFill="1" applyAlignment="1">
      <alignment horizontal="center"/>
    </xf>
    <xf numFmtId="2" fontId="0" fillId="0" borderId="0" xfId="0" applyFont="1" applyFill="1" applyAlignment="1">
      <alignment/>
    </xf>
    <xf numFmtId="2" fontId="1" fillId="0" borderId="0" xfId="0" applyFont="1" applyFill="1" applyBorder="1" applyAlignment="1">
      <alignment/>
    </xf>
    <xf numFmtId="2" fontId="2" fillId="0" borderId="0" xfId="0" applyFont="1" applyFill="1" applyBorder="1" applyAlignment="1">
      <alignment/>
    </xf>
    <xf numFmtId="2" fontId="0" fillId="0" borderId="0" xfId="0" applyFont="1" applyFill="1" applyAlignment="1">
      <alignment/>
    </xf>
    <xf numFmtId="2" fontId="0" fillId="0" borderId="0" xfId="0" applyFont="1" applyFill="1" applyBorder="1" applyAlignment="1">
      <alignment/>
    </xf>
    <xf numFmtId="2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3" fillId="0" borderId="0" xfId="0" applyFont="1" applyFill="1" applyBorder="1" applyAlignment="1">
      <alignment/>
    </xf>
    <xf numFmtId="2" fontId="8" fillId="0" borderId="0" xfId="0" applyFont="1" applyFill="1" applyAlignment="1">
      <alignment/>
    </xf>
    <xf numFmtId="2" fontId="8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2" fontId="0" fillId="0" borderId="0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2" fontId="0" fillId="0" borderId="0" xfId="0" applyFill="1" applyAlignment="1">
      <alignment/>
    </xf>
    <xf numFmtId="2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41" fontId="11" fillId="0" borderId="0" xfId="15" applyNumberFormat="1" applyFont="1" applyFill="1" applyAlignment="1">
      <alignment horizontal="right" vertical="center"/>
    </xf>
    <xf numFmtId="2" fontId="13" fillId="0" borderId="1" xfId="0" applyFont="1" applyFill="1" applyBorder="1" applyAlignment="1">
      <alignment horizontal="center" vertical="center"/>
    </xf>
    <xf numFmtId="2" fontId="13" fillId="0" borderId="2" xfId="0" applyFont="1" applyFill="1" applyBorder="1" applyAlignment="1">
      <alignment vertical="center"/>
    </xf>
    <xf numFmtId="3" fontId="13" fillId="0" borderId="3" xfId="15" applyNumberFormat="1" applyFont="1" applyFill="1" applyBorder="1" applyAlignment="1">
      <alignment horizontal="right" vertical="center"/>
    </xf>
    <xf numFmtId="3" fontId="13" fillId="0" borderId="4" xfId="15" applyNumberFormat="1" applyFont="1" applyFill="1" applyBorder="1" applyAlignment="1">
      <alignment vertical="center"/>
    </xf>
    <xf numFmtId="1" fontId="13" fillId="0" borderId="5" xfId="0" applyNumberFormat="1" applyFont="1" applyFill="1" applyBorder="1" applyAlignment="1">
      <alignment horizontal="right" vertical="center"/>
    </xf>
    <xf numFmtId="2" fontId="13" fillId="0" borderId="6" xfId="0" applyFont="1" applyFill="1" applyBorder="1" applyAlignment="1">
      <alignment horizontal="left" vertical="center"/>
    </xf>
    <xf numFmtId="3" fontId="13" fillId="0" borderId="7" xfId="15" applyNumberFormat="1" applyFont="1" applyFill="1" applyBorder="1" applyAlignment="1">
      <alignment vertical="center"/>
    </xf>
    <xf numFmtId="3" fontId="13" fillId="0" borderId="8" xfId="15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horizontal="right" vertical="center"/>
    </xf>
    <xf numFmtId="2" fontId="11" fillId="0" borderId="6" xfId="0" applyFont="1" applyFill="1" applyBorder="1" applyAlignment="1">
      <alignment horizontal="left" vertical="center"/>
    </xf>
    <xf numFmtId="3" fontId="11" fillId="0" borderId="7" xfId="15" applyNumberFormat="1" applyFont="1" applyFill="1" applyBorder="1" applyAlignment="1">
      <alignment vertical="center"/>
    </xf>
    <xf numFmtId="3" fontId="11" fillId="0" borderId="8" xfId="15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horizontal="right" vertical="center"/>
    </xf>
    <xf numFmtId="2" fontId="11" fillId="0" borderId="10" xfId="0" applyFont="1" applyFill="1" applyBorder="1" applyAlignment="1">
      <alignment vertical="center"/>
    </xf>
    <xf numFmtId="3" fontId="11" fillId="0" borderId="11" xfId="15" applyNumberFormat="1" applyFont="1" applyFill="1" applyBorder="1" applyAlignment="1">
      <alignment vertical="center"/>
    </xf>
    <xf numFmtId="3" fontId="11" fillId="0" borderId="12" xfId="15" applyNumberFormat="1" applyFont="1" applyFill="1" applyBorder="1" applyAlignment="1">
      <alignment vertical="center"/>
    </xf>
    <xf numFmtId="1" fontId="13" fillId="0" borderId="9" xfId="0" applyNumberFormat="1" applyFont="1" applyFill="1" applyBorder="1" applyAlignment="1">
      <alignment horizontal="right" vertical="center"/>
    </xf>
    <xf numFmtId="2" fontId="13" fillId="0" borderId="10" xfId="0" applyFont="1" applyFill="1" applyBorder="1" applyAlignment="1">
      <alignment vertical="center"/>
    </xf>
    <xf numFmtId="3" fontId="13" fillId="0" borderId="11" xfId="15" applyNumberFormat="1" applyFont="1" applyFill="1" applyBorder="1" applyAlignment="1">
      <alignment vertical="center"/>
    </xf>
    <xf numFmtId="3" fontId="13" fillId="0" borderId="12" xfId="15" applyNumberFormat="1" applyFont="1" applyFill="1" applyBorder="1" applyAlignment="1">
      <alignment vertical="center"/>
    </xf>
    <xf numFmtId="2" fontId="13" fillId="0" borderId="10" xfId="0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horizontal="right" vertical="center"/>
    </xf>
    <xf numFmtId="2" fontId="11" fillId="0" borderId="14" xfId="0" applyFont="1" applyFill="1" applyBorder="1" applyAlignment="1">
      <alignment vertical="center"/>
    </xf>
    <xf numFmtId="3" fontId="11" fillId="0" borderId="15" xfId="15" applyNumberFormat="1" applyFont="1" applyFill="1" applyBorder="1" applyAlignment="1">
      <alignment vertical="center"/>
    </xf>
    <xf numFmtId="1" fontId="13" fillId="0" borderId="16" xfId="0" applyNumberFormat="1" applyFont="1" applyFill="1" applyBorder="1" applyAlignment="1">
      <alignment horizontal="right" vertical="center"/>
    </xf>
    <xf numFmtId="2" fontId="13" fillId="0" borderId="17" xfId="0" applyFont="1" applyFill="1" applyBorder="1" applyAlignment="1">
      <alignment vertical="center"/>
    </xf>
    <xf numFmtId="3" fontId="11" fillId="0" borderId="16" xfId="15" applyNumberFormat="1" applyFont="1" applyFill="1" applyBorder="1" applyAlignment="1">
      <alignment horizontal="right" vertical="center"/>
    </xf>
    <xf numFmtId="3" fontId="13" fillId="0" borderId="18" xfId="15" applyNumberFormat="1" applyFont="1" applyFill="1" applyBorder="1" applyAlignment="1">
      <alignment horizontal="right" vertical="center"/>
    </xf>
    <xf numFmtId="3" fontId="11" fillId="0" borderId="11" xfId="15" applyNumberFormat="1" applyFont="1" applyFill="1" applyBorder="1" applyAlignment="1">
      <alignment horizontal="right" vertical="center"/>
    </xf>
    <xf numFmtId="3" fontId="11" fillId="0" borderId="12" xfId="15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vertical="center"/>
    </xf>
    <xf numFmtId="3" fontId="13" fillId="0" borderId="12" xfId="15" applyNumberFormat="1" applyFont="1" applyFill="1" applyBorder="1" applyAlignment="1">
      <alignment horizontal="right" vertical="center"/>
    </xf>
    <xf numFmtId="3" fontId="13" fillId="0" borderId="11" xfId="15" applyNumberFormat="1" applyFont="1" applyFill="1" applyBorder="1" applyAlignment="1">
      <alignment horizontal="right" vertical="center"/>
    </xf>
    <xf numFmtId="3" fontId="11" fillId="0" borderId="13" xfId="15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center" vertical="center"/>
    </xf>
    <xf numFmtId="3" fontId="11" fillId="0" borderId="3" xfId="15" applyNumberFormat="1" applyFont="1" applyFill="1" applyBorder="1" applyAlignment="1">
      <alignment horizontal="right" vertical="center"/>
    </xf>
    <xf numFmtId="3" fontId="11" fillId="0" borderId="7" xfId="15" applyNumberFormat="1" applyFont="1" applyFill="1" applyBorder="1" applyAlignment="1">
      <alignment horizontal="right" vertical="center"/>
    </xf>
    <xf numFmtId="3" fontId="11" fillId="0" borderId="8" xfId="15" applyNumberFormat="1" applyFont="1" applyFill="1" applyBorder="1" applyAlignment="1">
      <alignment horizontal="right" vertical="center"/>
    </xf>
    <xf numFmtId="3" fontId="13" fillId="0" borderId="8" xfId="15" applyNumberFormat="1" applyFont="1" applyFill="1" applyBorder="1" applyAlignment="1">
      <alignment horizontal="right" vertical="center"/>
    </xf>
    <xf numFmtId="2" fontId="14" fillId="0" borderId="1" xfId="0" applyFont="1" applyFill="1" applyBorder="1" applyAlignment="1">
      <alignment vertical="center"/>
    </xf>
    <xf numFmtId="2" fontId="11" fillId="0" borderId="0" xfId="0" applyFont="1" applyFill="1" applyAlignment="1">
      <alignment vertical="center"/>
    </xf>
    <xf numFmtId="2" fontId="13" fillId="0" borderId="0" xfId="0" applyFont="1" applyFill="1" applyAlignment="1">
      <alignment vertical="center"/>
    </xf>
    <xf numFmtId="41" fontId="11" fillId="0" borderId="0" xfId="15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3" fillId="0" borderId="19" xfId="15" applyNumberFormat="1" applyFont="1" applyFill="1" applyBorder="1" applyAlignment="1">
      <alignment horizontal="center" vertical="center" wrapText="1"/>
    </xf>
    <xf numFmtId="41" fontId="13" fillId="0" borderId="20" xfId="15" applyNumberFormat="1" applyFont="1" applyFill="1" applyBorder="1" applyAlignment="1">
      <alignment horizontal="center" vertical="center"/>
    </xf>
    <xf numFmtId="166" fontId="12" fillId="0" borderId="0" xfId="15" applyNumberFormat="1" applyFont="1" applyFill="1" applyAlignment="1">
      <alignment horizontal="center" vertical="center"/>
    </xf>
    <xf numFmtId="2" fontId="12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'Skutki '!$C$2:$C$52</c:f>
              <c:strCache>
                <c:ptCount val="1"/>
                <c:pt idx="0">
                  <c:v>Skutki finansowe udzielonych przez gminę: ulg i umorzeń oraz skutki obniżenia górnych stawek podatku do 31 grudnia 2015 r. Obniżenie stawek  1 101,94      -        -        -        -        -        -        -        -        -        -        -       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'!$C$53:$C$53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'Skutki '!$D$2:$D$52</c:f>
              <c:strCache>
                <c:ptCount val="1"/>
                <c:pt idx="0">
                  <c:v>Skutki finansowe udzielonych przez gminę: ulg i umorzeń oraz skutki obniżenia górnych stawek podatku do 31 grudnia 2015 r. w zł Skutki ulg  71 311,79      48 841,47      35 418,00      9,00      35 409,00      13 423,47      13 423,47      -        -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'!$D$53:$D$53</c:f>
              <c:numCache>
                <c:ptCount val="1"/>
                <c:pt idx="0">
                  <c:v>0</c:v>
                </c:pt>
              </c:numCache>
            </c:numRef>
          </c:val>
        </c:ser>
        <c:axId val="59885830"/>
        <c:axId val="2101559"/>
      </c:bar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'Skutki '!$C$2:$C$52</c:f>
              <c:strCache>
                <c:ptCount val="1"/>
                <c:pt idx="0">
                  <c:v>Skutki finansowe udzielonych przez gminę: ulg i umorzeń oraz skutki obniżenia górnych stawek podatku do 31 grudnia 2015 r. Obniżenie stawek  1 101,94      -        -        -        -        -        -        -        -        -        -        -       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'!$C$53:$C$53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'Skutki '!$D$2:$D$52</c:f>
              <c:strCache>
                <c:ptCount val="1"/>
                <c:pt idx="0">
                  <c:v>Skutki finansowe udzielonych przez gminę: ulg i umorzeń oraz skutki obniżenia górnych stawek podatku do 31 grudnia 2015 r. w zł Skutki ulg  71 311,79      48 841,47      35 418,00      9,00      35 409,00      13 423,47      13 423,47      -        -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'!$D$53:$D$53</c:f>
              <c:numCache>
                <c:ptCount val="1"/>
                <c:pt idx="0">
                  <c:v>0</c:v>
                </c:pt>
              </c:numCache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'Skutki '!$C$2:$C$52</c:f>
              <c:strCache>
                <c:ptCount val="1"/>
                <c:pt idx="0">
                  <c:v>Skutki finansowe udzielonych przez gminę: ulg i umorzeń oraz skutki obniżenia górnych stawek podatku do 31 grudnia 2015 r. Obniżenie stawek  1 101,94      -        -        -        -        -        -        -        -        -        -        -       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'!$C$53:$C$53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'Skutki '!$D$2:$D$52</c:f>
              <c:strCache>
                <c:ptCount val="1"/>
                <c:pt idx="0">
                  <c:v>Skutki finansowe udzielonych przez gminę: ulg i umorzeń oraz skutki obniżenia górnych stawek podatku do 31 grudnia 2015 r. w zł Skutki ulg  71 311,79      48 841,47      35 418,00      9,00      35 409,00      13 423,47      13 423,47      -        -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'!$D$53:$D$53</c:f>
              <c:numCache>
                <c:ptCount val="1"/>
                <c:pt idx="0">
                  <c:v>0</c:v>
                </c:pt>
              </c:numCache>
            </c:numRef>
          </c:val>
        </c:ser>
        <c:axId val="55641594"/>
        <c:axId val="31012299"/>
      </c:bar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'Skutki '!$C$2:$C$52</c:f>
              <c:strCache>
                <c:ptCount val="1"/>
                <c:pt idx="0">
                  <c:v>Skutki finansowe udzielonych przez gminę: ulg i umorzeń oraz skutki obniżenia górnych stawek podatku do 31 grudnia 2015 r. Obniżenie stawek  1 101,94      -        -        -        -        -        -        -        -        -        -        -       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'!$C$53:$C$53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'Skutki '!$D$2:$D$52</c:f>
              <c:strCache>
                <c:ptCount val="1"/>
                <c:pt idx="0">
                  <c:v>Skutki finansowe udzielonych przez gminę: ulg i umorzeń oraz skutki obniżenia górnych stawek podatku do 31 grudnia 2015 r. w zł Skutki ulg  71 311,79      48 841,47      35 418,00      9,00      35 409,00      13 423,47      13 423,47      -        -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'Skutki '!$B$53:$B$53</c:f>
              <c:strCache>
                <c:ptCount val="1"/>
                <c:pt idx="0">
                  <c:v>odsetki</c:v>
                </c:pt>
              </c:strCache>
            </c:strRef>
          </c:cat>
          <c:val>
            <c:numRef>
              <c:f>'Skutki '!$D$53:$D$53</c:f>
              <c:numCache>
                <c:ptCount val="1"/>
                <c:pt idx="0">
                  <c:v>0</c:v>
                </c:pt>
              </c:numCache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3"/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4"/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6"/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66"/>
  <sheetViews>
    <sheetView tabSelected="1" workbookViewId="0" topLeftCell="A13">
      <selection activeCell="F27" sqref="F27:H46"/>
    </sheetView>
  </sheetViews>
  <sheetFormatPr defaultColWidth="9.00390625" defaultRowHeight="12.75"/>
  <cols>
    <col min="1" max="1" width="5.75390625" style="23" bestFit="1" customWidth="1"/>
    <col min="2" max="2" width="58.75390625" style="23" customWidth="1"/>
    <col min="3" max="3" width="11.625" style="24" customWidth="1"/>
    <col min="4" max="4" width="12.00390625" style="24" customWidth="1"/>
    <col min="5" max="5" width="13.125" style="22" customWidth="1"/>
    <col min="6" max="6" width="20.75390625" style="23" customWidth="1"/>
    <col min="7" max="7" width="21.00390625" style="23" customWidth="1"/>
    <col min="8" max="8" width="18.875" style="23" customWidth="1"/>
    <col min="9" max="9" width="16.625" style="23" customWidth="1"/>
    <col min="10" max="16384" width="9.125" style="23" customWidth="1"/>
  </cols>
  <sheetData>
    <row r="1" spans="1:5" s="1" customFormat="1" ht="11.25" customHeight="1">
      <c r="A1" s="68"/>
      <c r="B1" s="69"/>
      <c r="C1" s="70"/>
      <c r="D1" s="25" t="s">
        <v>52</v>
      </c>
      <c r="E1" s="3"/>
    </row>
    <row r="2" spans="1:5" s="4" customFormat="1" ht="15" customHeight="1">
      <c r="A2" s="74" t="s">
        <v>6</v>
      </c>
      <c r="B2" s="74"/>
      <c r="C2" s="74"/>
      <c r="D2" s="74"/>
      <c r="E2" s="5"/>
    </row>
    <row r="3" spans="1:5" s="4" customFormat="1" ht="15" customHeight="1">
      <c r="A3" s="75" t="s">
        <v>51</v>
      </c>
      <c r="B3" s="75"/>
      <c r="C3" s="75"/>
      <c r="D3" s="75"/>
      <c r="E3" s="5"/>
    </row>
    <row r="4" spans="1:5" s="2" customFormat="1" ht="11.25" customHeight="1" thickBot="1">
      <c r="A4" s="69"/>
      <c r="B4" s="69"/>
      <c r="C4" s="71"/>
      <c r="D4" s="25" t="s">
        <v>0</v>
      </c>
      <c r="E4" s="3"/>
    </row>
    <row r="5" spans="1:5" s="7" customFormat="1" ht="26.25" thickBot="1">
      <c r="A5" s="26" t="s">
        <v>7</v>
      </c>
      <c r="B5" s="26" t="s">
        <v>1</v>
      </c>
      <c r="C5" s="72" t="s">
        <v>36</v>
      </c>
      <c r="D5" s="73" t="s">
        <v>2</v>
      </c>
      <c r="E5" s="6"/>
    </row>
    <row r="6" spans="1:5" s="9" customFormat="1" ht="22.5" customHeight="1" thickBot="1">
      <c r="A6" s="26" t="s">
        <v>37</v>
      </c>
      <c r="B6" s="27" t="s">
        <v>53</v>
      </c>
      <c r="C6" s="28">
        <f>SUM(C24)</f>
        <v>1101.94</v>
      </c>
      <c r="D6" s="29">
        <f>SUM(D7,D14,D21)</f>
        <v>71311.79000000001</v>
      </c>
      <c r="E6" s="8"/>
    </row>
    <row r="7" spans="1:5" s="10" customFormat="1" ht="12.75">
      <c r="A7" s="30" t="s">
        <v>8</v>
      </c>
      <c r="B7" s="31" t="s">
        <v>15</v>
      </c>
      <c r="C7" s="32">
        <f>C8+C11</f>
        <v>0</v>
      </c>
      <c r="D7" s="33">
        <f>SUM(D8,D11)</f>
        <v>48841.47</v>
      </c>
      <c r="E7" s="8"/>
    </row>
    <row r="8" spans="1:5" s="10" customFormat="1" ht="12.75">
      <c r="A8" s="34" t="s">
        <v>9</v>
      </c>
      <c r="B8" s="35" t="s">
        <v>10</v>
      </c>
      <c r="C8" s="36">
        <f>C9+C10</f>
        <v>0</v>
      </c>
      <c r="D8" s="37">
        <f>D9+D10</f>
        <v>35418</v>
      </c>
      <c r="E8" s="8"/>
    </row>
    <row r="9" spans="1:5" s="10" customFormat="1" ht="12.75">
      <c r="A9" s="34" t="s">
        <v>13</v>
      </c>
      <c r="B9" s="35" t="s">
        <v>11</v>
      </c>
      <c r="C9" s="36">
        <v>0</v>
      </c>
      <c r="D9" s="37">
        <v>9</v>
      </c>
      <c r="E9" s="8"/>
    </row>
    <row r="10" spans="1:5" s="10" customFormat="1" ht="12.75">
      <c r="A10" s="34" t="s">
        <v>14</v>
      </c>
      <c r="B10" s="35" t="s">
        <v>12</v>
      </c>
      <c r="C10" s="36">
        <v>0</v>
      </c>
      <c r="D10" s="37">
        <v>35409</v>
      </c>
      <c r="E10" s="8"/>
    </row>
    <row r="11" spans="1:5" s="12" customFormat="1" ht="12.75">
      <c r="A11" s="38" t="s">
        <v>16</v>
      </c>
      <c r="B11" s="39" t="s">
        <v>17</v>
      </c>
      <c r="C11" s="40">
        <f>C12+C13</f>
        <v>0</v>
      </c>
      <c r="D11" s="41">
        <f>SUM(D12,D13)</f>
        <v>13423.47</v>
      </c>
      <c r="E11" s="11"/>
    </row>
    <row r="12" spans="1:5" s="12" customFormat="1" ht="12.75">
      <c r="A12" s="38" t="s">
        <v>18</v>
      </c>
      <c r="B12" s="39" t="s">
        <v>11</v>
      </c>
      <c r="C12" s="40">
        <v>0</v>
      </c>
      <c r="D12" s="41">
        <v>13423.47</v>
      </c>
      <c r="E12" s="11"/>
    </row>
    <row r="13" spans="1:5" s="12" customFormat="1" ht="12.75">
      <c r="A13" s="38" t="s">
        <v>19</v>
      </c>
      <c r="B13" s="39" t="s">
        <v>12</v>
      </c>
      <c r="C13" s="40">
        <v>0</v>
      </c>
      <c r="D13" s="41">
        <v>0</v>
      </c>
      <c r="E13" s="11"/>
    </row>
    <row r="14" spans="1:5" s="13" customFormat="1" ht="12.75">
      <c r="A14" s="42" t="s">
        <v>20</v>
      </c>
      <c r="B14" s="43" t="s">
        <v>46</v>
      </c>
      <c r="C14" s="44">
        <f>C15+C18</f>
        <v>0</v>
      </c>
      <c r="D14" s="45">
        <f>D15+D18</f>
        <v>0</v>
      </c>
      <c r="E14" s="6"/>
    </row>
    <row r="15" spans="1:5" s="12" customFormat="1" ht="12.75">
      <c r="A15" s="38" t="s">
        <v>22</v>
      </c>
      <c r="B15" s="39" t="s">
        <v>10</v>
      </c>
      <c r="C15" s="40">
        <f>SUM(C16,C17)</f>
        <v>0</v>
      </c>
      <c r="D15" s="41">
        <f>SUM(D16,D17)</f>
        <v>0</v>
      </c>
      <c r="E15" s="11"/>
    </row>
    <row r="16" spans="1:5" s="12" customFormat="1" ht="12.75">
      <c r="A16" s="38" t="s">
        <v>23</v>
      </c>
      <c r="B16" s="39" t="s">
        <v>11</v>
      </c>
      <c r="C16" s="40">
        <v>0</v>
      </c>
      <c r="D16" s="41">
        <v>0</v>
      </c>
      <c r="E16" s="11"/>
    </row>
    <row r="17" spans="1:5" s="12" customFormat="1" ht="12.75">
      <c r="A17" s="38" t="s">
        <v>24</v>
      </c>
      <c r="B17" s="39" t="s">
        <v>12</v>
      </c>
      <c r="C17" s="40">
        <v>0</v>
      </c>
      <c r="D17" s="41">
        <v>0</v>
      </c>
      <c r="E17" s="11"/>
    </row>
    <row r="18" spans="1:5" s="12" customFormat="1" ht="12.75">
      <c r="A18" s="38" t="s">
        <v>25</v>
      </c>
      <c r="B18" s="39" t="s">
        <v>17</v>
      </c>
      <c r="C18" s="40">
        <f>C19+C20</f>
        <v>0</v>
      </c>
      <c r="D18" s="41">
        <f>SUM(D19:D20)</f>
        <v>0</v>
      </c>
      <c r="E18" s="11"/>
    </row>
    <row r="19" spans="1:5" s="12" customFormat="1" ht="12.75">
      <c r="A19" s="38" t="s">
        <v>26</v>
      </c>
      <c r="B19" s="39" t="s">
        <v>11</v>
      </c>
      <c r="C19" s="40">
        <v>0</v>
      </c>
      <c r="D19" s="41">
        <v>0</v>
      </c>
      <c r="E19" s="11"/>
    </row>
    <row r="20" spans="1:5" s="12" customFormat="1" ht="12.75">
      <c r="A20" s="38" t="s">
        <v>27</v>
      </c>
      <c r="B20" s="39" t="s">
        <v>12</v>
      </c>
      <c r="C20" s="40">
        <v>0</v>
      </c>
      <c r="D20" s="41">
        <v>0</v>
      </c>
      <c r="E20" s="11"/>
    </row>
    <row r="21" spans="1:5" s="13" customFormat="1" ht="25.5">
      <c r="A21" s="42" t="s">
        <v>28</v>
      </c>
      <c r="B21" s="46" t="s">
        <v>38</v>
      </c>
      <c r="C21" s="44">
        <f>C22+C23</f>
        <v>0</v>
      </c>
      <c r="D21" s="45">
        <f>D22+D23</f>
        <v>22470.32</v>
      </c>
      <c r="E21" s="6"/>
    </row>
    <row r="22" spans="1:5" s="12" customFormat="1" ht="12.75">
      <c r="A22" s="38" t="s">
        <v>29</v>
      </c>
      <c r="B22" s="39" t="s">
        <v>3</v>
      </c>
      <c r="C22" s="40">
        <v>0</v>
      </c>
      <c r="D22" s="41">
        <v>12123.18</v>
      </c>
      <c r="E22" s="11"/>
    </row>
    <row r="23" spans="1:5" s="12" customFormat="1" ht="12.75">
      <c r="A23" s="38" t="s">
        <v>30</v>
      </c>
      <c r="B23" s="39" t="s">
        <v>4</v>
      </c>
      <c r="C23" s="40">
        <v>0</v>
      </c>
      <c r="D23" s="41">
        <v>10347.14</v>
      </c>
      <c r="E23" s="11"/>
    </row>
    <row r="24" spans="1:5" s="12" customFormat="1" ht="15" customHeight="1">
      <c r="A24" s="47" t="s">
        <v>47</v>
      </c>
      <c r="B24" s="46" t="s">
        <v>50</v>
      </c>
      <c r="C24" s="44">
        <f>SUM(C25:C26)</f>
        <v>1101.94</v>
      </c>
      <c r="D24" s="41">
        <f>SUM(D25:D26)</f>
        <v>0</v>
      </c>
      <c r="E24" s="11"/>
    </row>
    <row r="25" spans="1:5" s="12" customFormat="1" ht="12.75">
      <c r="A25" s="48" t="s">
        <v>48</v>
      </c>
      <c r="B25" s="39" t="s">
        <v>35</v>
      </c>
      <c r="C25" s="40">
        <v>-59.27</v>
      </c>
      <c r="D25" s="41">
        <v>0</v>
      </c>
      <c r="E25" s="11"/>
    </row>
    <row r="26" spans="1:5" s="12" customFormat="1" ht="13.5" thickBot="1">
      <c r="A26" s="49" t="s">
        <v>49</v>
      </c>
      <c r="B26" s="50" t="s">
        <v>40</v>
      </c>
      <c r="C26" s="51">
        <v>1161.21</v>
      </c>
      <c r="D26" s="41">
        <v>0</v>
      </c>
      <c r="E26" s="11"/>
    </row>
    <row r="27" spans="1:5" s="12" customFormat="1" ht="21" customHeight="1" thickBot="1">
      <c r="A27" s="26" t="s">
        <v>31</v>
      </c>
      <c r="B27" s="27" t="s">
        <v>54</v>
      </c>
      <c r="C27" s="28">
        <f>SUM(C28,C35,C42)</f>
        <v>3431057.34</v>
      </c>
      <c r="D27" s="28">
        <f>SUM(D28,D35,D42)</f>
        <v>11781</v>
      </c>
      <c r="E27" s="11"/>
    </row>
    <row r="28" spans="1:5" s="12" customFormat="1" ht="12.75">
      <c r="A28" s="52" t="s">
        <v>8</v>
      </c>
      <c r="B28" s="53" t="s">
        <v>33</v>
      </c>
      <c r="C28" s="54">
        <f>SUM(C29,C32)</f>
        <v>0</v>
      </c>
      <c r="D28" s="55">
        <f>SUM(D29,D32)</f>
        <v>11781</v>
      </c>
      <c r="E28" s="11"/>
    </row>
    <row r="29" spans="1:5" s="12" customFormat="1" ht="12.75">
      <c r="A29" s="48" t="s">
        <v>9</v>
      </c>
      <c r="B29" s="39" t="s">
        <v>10</v>
      </c>
      <c r="C29" s="56">
        <f>SUM(C30:C31)</f>
        <v>0</v>
      </c>
      <c r="D29" s="57">
        <f>SUM(D30:D31)</f>
        <v>0</v>
      </c>
      <c r="E29" s="11"/>
    </row>
    <row r="30" spans="1:5" s="9" customFormat="1" ht="12.75">
      <c r="A30" s="58" t="s">
        <v>13</v>
      </c>
      <c r="B30" s="39" t="s">
        <v>11</v>
      </c>
      <c r="C30" s="56">
        <v>0</v>
      </c>
      <c r="D30" s="57">
        <v>0</v>
      </c>
      <c r="E30" s="8"/>
    </row>
    <row r="31" spans="1:5" s="9" customFormat="1" ht="12.75">
      <c r="A31" s="58" t="s">
        <v>14</v>
      </c>
      <c r="B31" s="39" t="s">
        <v>12</v>
      </c>
      <c r="C31" s="56">
        <v>0</v>
      </c>
      <c r="D31" s="57">
        <v>0</v>
      </c>
      <c r="E31" s="8"/>
    </row>
    <row r="32" spans="1:5" s="9" customFormat="1" ht="12.75">
      <c r="A32" s="48" t="s">
        <v>16</v>
      </c>
      <c r="B32" s="39" t="s">
        <v>17</v>
      </c>
      <c r="C32" s="56">
        <f>SUM(C33:C34)</f>
        <v>0</v>
      </c>
      <c r="D32" s="57">
        <f>SUM(D33:D34)</f>
        <v>11781</v>
      </c>
      <c r="E32" s="8"/>
    </row>
    <row r="33" spans="1:5" s="9" customFormat="1" ht="12.75">
      <c r="A33" s="48" t="s">
        <v>18</v>
      </c>
      <c r="B33" s="39" t="s">
        <v>11</v>
      </c>
      <c r="C33" s="56">
        <v>0</v>
      </c>
      <c r="D33" s="57">
        <v>649</v>
      </c>
      <c r="E33" s="8"/>
    </row>
    <row r="34" spans="1:5" s="9" customFormat="1" ht="12.75">
      <c r="A34" s="48" t="s">
        <v>34</v>
      </c>
      <c r="B34" s="39" t="s">
        <v>12</v>
      </c>
      <c r="C34" s="56">
        <v>0</v>
      </c>
      <c r="D34" s="57">
        <v>11132</v>
      </c>
      <c r="E34" s="8"/>
    </row>
    <row r="35" spans="1:5" s="9" customFormat="1" ht="12.75">
      <c r="A35" s="47" t="s">
        <v>20</v>
      </c>
      <c r="B35" s="43" t="s">
        <v>46</v>
      </c>
      <c r="C35" s="56">
        <f>SUM(C36,C39)</f>
        <v>0</v>
      </c>
      <c r="D35" s="59">
        <f>SUM(D36+D39)</f>
        <v>0</v>
      </c>
      <c r="E35" s="8"/>
    </row>
    <row r="36" spans="1:5" s="9" customFormat="1" ht="12.75">
      <c r="A36" s="48" t="s">
        <v>22</v>
      </c>
      <c r="B36" s="39" t="s">
        <v>10</v>
      </c>
      <c r="C36" s="56">
        <f>SUM(C37,C38)</f>
        <v>0</v>
      </c>
      <c r="D36" s="57">
        <f>SUM(D37,D38)</f>
        <v>0</v>
      </c>
      <c r="E36" s="8"/>
    </row>
    <row r="37" spans="1:5" s="9" customFormat="1" ht="12.75">
      <c r="A37" s="48" t="s">
        <v>23</v>
      </c>
      <c r="B37" s="39" t="s">
        <v>11</v>
      </c>
      <c r="C37" s="56">
        <v>0</v>
      </c>
      <c r="D37" s="57">
        <v>0</v>
      </c>
      <c r="E37" s="8"/>
    </row>
    <row r="38" spans="1:5" s="9" customFormat="1" ht="12.75">
      <c r="A38" s="48" t="s">
        <v>24</v>
      </c>
      <c r="B38" s="39" t="s">
        <v>12</v>
      </c>
      <c r="C38" s="56">
        <v>0</v>
      </c>
      <c r="D38" s="57">
        <v>0</v>
      </c>
      <c r="E38" s="8"/>
    </row>
    <row r="39" spans="1:5" s="9" customFormat="1" ht="12.75">
      <c r="A39" s="48" t="s">
        <v>25</v>
      </c>
      <c r="B39" s="39" t="s">
        <v>17</v>
      </c>
      <c r="C39" s="56">
        <f>SUM(C40,C41)</f>
        <v>0</v>
      </c>
      <c r="D39" s="57">
        <f>SUM(D40:D41)</f>
        <v>0</v>
      </c>
      <c r="E39" s="8"/>
    </row>
    <row r="40" spans="1:5" s="9" customFormat="1" ht="12.75">
      <c r="A40" s="48" t="s">
        <v>26</v>
      </c>
      <c r="B40" s="39" t="s">
        <v>11</v>
      </c>
      <c r="C40" s="56">
        <v>0</v>
      </c>
      <c r="D40" s="57">
        <v>0</v>
      </c>
      <c r="E40" s="8"/>
    </row>
    <row r="41" spans="1:5" s="9" customFormat="1" ht="12.75">
      <c r="A41" s="48" t="s">
        <v>27</v>
      </c>
      <c r="B41" s="39" t="s">
        <v>12</v>
      </c>
      <c r="C41" s="56">
        <v>0</v>
      </c>
      <c r="D41" s="57">
        <v>0</v>
      </c>
      <c r="E41" s="8"/>
    </row>
    <row r="42" spans="1:5" s="9" customFormat="1" ht="12.75">
      <c r="A42" s="47" t="s">
        <v>28</v>
      </c>
      <c r="B42" s="46" t="s">
        <v>39</v>
      </c>
      <c r="C42" s="60">
        <f>SUM(C43:C44)</f>
        <v>3431057.34</v>
      </c>
      <c r="D42" s="57">
        <v>0</v>
      </c>
      <c r="E42" s="8"/>
    </row>
    <row r="43" spans="1:5" s="9" customFormat="1" ht="12.75">
      <c r="A43" s="48" t="s">
        <v>29</v>
      </c>
      <c r="B43" s="39" t="s">
        <v>35</v>
      </c>
      <c r="C43" s="56">
        <v>2400605.23</v>
      </c>
      <c r="D43" s="57">
        <v>0</v>
      </c>
      <c r="E43" s="8"/>
    </row>
    <row r="44" spans="1:5" s="9" customFormat="1" ht="13.5" thickBot="1">
      <c r="A44" s="48" t="s">
        <v>30</v>
      </c>
      <c r="B44" s="50" t="s">
        <v>40</v>
      </c>
      <c r="C44" s="61">
        <v>1030452.11</v>
      </c>
      <c r="D44" s="57">
        <v>0</v>
      </c>
      <c r="E44" s="8"/>
    </row>
    <row r="45" spans="1:5" s="9" customFormat="1" ht="18.75" customHeight="1" thickBot="1">
      <c r="A45" s="62" t="s">
        <v>32</v>
      </c>
      <c r="B45" s="27" t="s">
        <v>41</v>
      </c>
      <c r="C45" s="63">
        <v>0</v>
      </c>
      <c r="D45" s="28">
        <f>SUM(D46,D50)</f>
        <v>7634.599999999999</v>
      </c>
      <c r="E45" s="8"/>
    </row>
    <row r="46" spans="1:5" s="9" customFormat="1" ht="12.75">
      <c r="A46" s="52" t="s">
        <v>42</v>
      </c>
      <c r="B46" s="53" t="s">
        <v>33</v>
      </c>
      <c r="C46" s="64">
        <v>0</v>
      </c>
      <c r="D46" s="55">
        <f>SUM(D47)</f>
        <v>2764.2</v>
      </c>
      <c r="E46" s="8"/>
    </row>
    <row r="47" spans="1:5" s="9" customFormat="1" ht="12.75">
      <c r="A47" s="48" t="s">
        <v>43</v>
      </c>
      <c r="B47" s="39" t="s">
        <v>17</v>
      </c>
      <c r="C47" s="56">
        <v>0</v>
      </c>
      <c r="D47" s="65">
        <f>SUM(D48,D49)</f>
        <v>2764.2</v>
      </c>
      <c r="E47" s="8"/>
    </row>
    <row r="48" spans="1:5" s="9" customFormat="1" ht="12.75">
      <c r="A48" s="48" t="s">
        <v>44</v>
      </c>
      <c r="B48" s="39" t="s">
        <v>11</v>
      </c>
      <c r="C48" s="56">
        <v>0</v>
      </c>
      <c r="D48" s="65">
        <v>2755.2</v>
      </c>
      <c r="E48" s="8"/>
    </row>
    <row r="49" spans="1:6" s="9" customFormat="1" ht="12.75">
      <c r="A49" s="48" t="s">
        <v>45</v>
      </c>
      <c r="B49" s="39" t="s">
        <v>12</v>
      </c>
      <c r="C49" s="56">
        <v>0</v>
      </c>
      <c r="D49" s="65">
        <v>9</v>
      </c>
      <c r="E49" s="8"/>
      <c r="F49" s="14"/>
    </row>
    <row r="50" spans="1:5" s="9" customFormat="1" ht="12.75">
      <c r="A50" s="47" t="s">
        <v>20</v>
      </c>
      <c r="B50" s="43" t="s">
        <v>21</v>
      </c>
      <c r="C50" s="64">
        <v>0</v>
      </c>
      <c r="D50" s="66">
        <f>SUM(D51)</f>
        <v>4870.4</v>
      </c>
      <c r="E50" s="8"/>
    </row>
    <row r="51" spans="1:5" s="12" customFormat="1" ht="12.75">
      <c r="A51" s="48" t="s">
        <v>16</v>
      </c>
      <c r="B51" s="39" t="s">
        <v>17</v>
      </c>
      <c r="C51" s="64">
        <v>0</v>
      </c>
      <c r="D51" s="56">
        <f>SUM(D52,D53)</f>
        <v>4870.4</v>
      </c>
      <c r="E51" s="11"/>
    </row>
    <row r="52" spans="1:5" s="12" customFormat="1" ht="12.75">
      <c r="A52" s="48" t="s">
        <v>18</v>
      </c>
      <c r="B52" s="39" t="s">
        <v>11</v>
      </c>
      <c r="C52" s="56">
        <v>0</v>
      </c>
      <c r="D52" s="56">
        <v>4870.4</v>
      </c>
      <c r="E52" s="11"/>
    </row>
    <row r="53" spans="1:9" s="10" customFormat="1" ht="13.5" thickBot="1">
      <c r="A53" s="49" t="s">
        <v>19</v>
      </c>
      <c r="B53" s="39" t="s">
        <v>12</v>
      </c>
      <c r="C53" s="56">
        <v>0</v>
      </c>
      <c r="D53" s="56">
        <v>0</v>
      </c>
      <c r="E53" s="8"/>
      <c r="G53" s="15"/>
      <c r="H53" s="15"/>
      <c r="I53" s="15"/>
    </row>
    <row r="54" spans="1:9" s="17" customFormat="1" ht="13.5" thickBot="1">
      <c r="A54" s="26"/>
      <c r="B54" s="67" t="s">
        <v>5</v>
      </c>
      <c r="C54" s="28">
        <f>SUM(C6,C27)</f>
        <v>3432159.28</v>
      </c>
      <c r="D54" s="28">
        <f>SUM(D6,D27,D45)</f>
        <v>90727.39000000001</v>
      </c>
      <c r="E54" s="16"/>
      <c r="G54" s="18"/>
      <c r="H54" s="18"/>
      <c r="I54" s="18"/>
    </row>
    <row r="55" spans="3:5" s="17" customFormat="1" ht="11.25">
      <c r="C55" s="19"/>
      <c r="D55" s="19"/>
      <c r="E55" s="16"/>
    </row>
    <row r="56" spans="3:5" s="17" customFormat="1" ht="11.25">
      <c r="C56" s="19"/>
      <c r="D56" s="19"/>
      <c r="E56" s="16"/>
    </row>
    <row r="57" spans="3:5" s="17" customFormat="1" ht="11.25">
      <c r="C57" s="19"/>
      <c r="D57" s="19"/>
      <c r="E57" s="16"/>
    </row>
    <row r="58" spans="3:5" s="20" customFormat="1" ht="12.75">
      <c r="C58" s="21"/>
      <c r="D58" s="21"/>
      <c r="E58" s="22"/>
    </row>
    <row r="59" spans="3:5" s="20" customFormat="1" ht="12.75">
      <c r="C59" s="21"/>
      <c r="D59" s="21"/>
      <c r="E59" s="22"/>
    </row>
    <row r="60" spans="3:5" s="20" customFormat="1" ht="12.75">
      <c r="C60" s="21"/>
      <c r="D60" s="21"/>
      <c r="E60" s="22"/>
    </row>
    <row r="61" spans="3:5" s="20" customFormat="1" ht="12.75">
      <c r="C61" s="21"/>
      <c r="D61" s="21"/>
      <c r="E61" s="22"/>
    </row>
    <row r="62" spans="3:5" s="20" customFormat="1" ht="12.75">
      <c r="C62" s="21"/>
      <c r="D62" s="21"/>
      <c r="E62" s="22"/>
    </row>
    <row r="63" spans="3:5" s="20" customFormat="1" ht="12.75">
      <c r="C63" s="21"/>
      <c r="D63" s="21"/>
      <c r="E63" s="22"/>
    </row>
    <row r="64" spans="3:5" s="20" customFormat="1" ht="12.75">
      <c r="C64" s="21"/>
      <c r="D64" s="21"/>
      <c r="E64" s="22"/>
    </row>
    <row r="65" spans="3:5" s="20" customFormat="1" ht="12.75">
      <c r="C65" s="21"/>
      <c r="D65" s="21"/>
      <c r="E65" s="22"/>
    </row>
    <row r="66" spans="3:5" s="20" customFormat="1" ht="12.75">
      <c r="C66" s="21"/>
      <c r="D66" s="21"/>
      <c r="E66" s="22"/>
    </row>
  </sheetData>
  <mergeCells count="2">
    <mergeCell ref="A2:D2"/>
    <mergeCell ref="A3:D3"/>
  </mergeCells>
  <printOptions/>
  <pageMargins left="0.95" right="0.3937007874015748" top="0.54" bottom="0.15748031496062992" header="0.5905511811023623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kbara</cp:lastModifiedBy>
  <cp:lastPrinted>2016-03-14T08:01:54Z</cp:lastPrinted>
  <dcterms:created xsi:type="dcterms:W3CDTF">1997-07-14T12:45:16Z</dcterms:created>
  <dcterms:modified xsi:type="dcterms:W3CDTF">2016-03-14T12:05:18Z</dcterms:modified>
  <cp:category/>
  <cp:version/>
  <cp:contentType/>
  <cp:contentStatus/>
</cp:coreProperties>
</file>